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aviOsszesito" sheetId="1" r:id="rId5"/>
    <sheet state="visible" name="Bevetelek" sheetId="2" r:id="rId6"/>
    <sheet state="visible" name="Kiadasok" sheetId="3" r:id="rId7"/>
    <sheet state="visible" name="Eves" sheetId="4" r:id="rId8"/>
  </sheets>
  <definedNames>
    <definedName hidden="1" localSheetId="1" name="_xlnm._FilterDatabase">Bevetelek!$A$3:$E$203</definedName>
    <definedName hidden="1" localSheetId="2" name="_xlnm._FilterDatabase">Kiadasok!$A$3:$G$203</definedName>
  </definedNames>
  <calcPr/>
</workbook>
</file>

<file path=xl/sharedStrings.xml><?xml version="1.0" encoding="utf-8"?>
<sst xmlns="http://schemas.openxmlformats.org/spreadsheetml/2006/main" count="56" uniqueCount="32">
  <si>
    <t>HAVI ÖSSZESÍTŐ (AAM)</t>
  </si>
  <si>
    <t>BEVÉTELEK – ALANYI ADÓMENTES</t>
  </si>
  <si>
    <t xml:space="preserve">KIADÁSOK </t>
  </si>
  <si>
    <t>ÉVES ÖSSZEFOGLALÓ – (AAM)</t>
  </si>
  <si>
    <t/>
  </si>
  <si>
    <t>Alanyi adómentesként a bruttó bevétel és a nettó árbevétel megegyezik. A bevételeket a jóváírás hónapja szerint számolja. A Havi kiadást az A oszlopban megadott kezdő hónaptól a H oszlopban megadott záró hónapig számolja; üres H esetén decemberig. Az Éves és Egyszeri tétel az A oszlop szerinti hónapban jelenik meg. Az egyenleg adók és egyéb kötelezettségek előtti összeg.</t>
  </si>
  <si>
    <t>Mutató</t>
  </si>
  <si>
    <t>Minden beérkezett bevételt külön sorba rögzíts. Alanyi adómentesként ÁFA-kulcsot nem kell megadnod; a bruttó bevétel és a nettó árbevétel megegyezik.</t>
  </si>
  <si>
    <t>Egy kiadást egy sorban rögzíts. Havi tételnél a D oszlopba a havi összeget írd, az A oszlopban add meg a kezdő hónapot, a H oszlopban pedig az utolsó hónapot. Ha H üres, decemberig számolja. Éves vagy Egyszeri tételnél a teljes összeget add meg; az A oszlop szerinti hónapban jelenik meg. Az F oszlop az éves díj 1/12 részét mutatja tájékoztatóul.</t>
  </si>
  <si>
    <t>Hónap</t>
  </si>
  <si>
    <t>összesen</t>
  </si>
  <si>
    <t>Ledolgozott órák</t>
  </si>
  <si>
    <t>Bevétel (bruttó = nettó, Ft)</t>
  </si>
  <si>
    <t>Nettó árbevétel (AAM, ÁFA nélkül, Ft)</t>
  </si>
  <si>
    <t>Jóváírás dátuma</t>
  </si>
  <si>
    <t>Kiadás az adott hónapban (Ft)</t>
  </si>
  <si>
    <t>Havi egyenleg bevétel–kiadás (Ft)</t>
  </si>
  <si>
    <t>Ügyfél</t>
  </si>
  <si>
    <t>Megjegyzés</t>
  </si>
  <si>
    <t>Dátum / havi díj kezdő hónapja</t>
  </si>
  <si>
    <t>Kategória</t>
  </si>
  <si>
    <t>Kiadás / szolgáltató</t>
  </si>
  <si>
    <t>Összeg tételenként (Ft)</t>
  </si>
  <si>
    <t>Gyakoriság</t>
  </si>
  <si>
    <t>Havi tervezési összeg (Ft) – automatikus</t>
  </si>
  <si>
    <t>Havi díj záró hónapja (üres = december)</t>
  </si>
  <si>
    <t>Éves kiadások összesen (Ft)</t>
  </si>
  <si>
    <t>Éves egyenleg (bevétel–kiadás, Ft)</t>
  </si>
  <si>
    <t>Éves díjak tényleges összege (Ft)</t>
  </si>
  <si>
    <t>Éves díjak havi tartaléka (Ft, tervezési adat)</t>
  </si>
  <si>
    <t>Havi bontás</t>
  </si>
  <si>
    <t>ÉVES ÖSSZESEN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</si>
</sst>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 mmm"/>
    <numFmt numFmtId="165" formatCode="#,##0.0"/>
    <numFmt numFmtId="166" formatCode="#,##0 [$Ft-hu-HU]"/>
    <numFmt numFmtId="167" formatCode="mmmm"/>
  </numFmts>
  <fonts count="8">
    <font>
      <sz val="10.0"/>
      <color rgb="FF000000"/>
      <name val="Arial"/>
      <scheme val="minor"/>
    </font>
    <font>
      <b/>
      <sz val="14.0"/>
      <color rgb="FFFFFFFF"/>
      <name val="Arial"/>
      <scheme val="minor"/>
    </font>
    <font>
      <i/>
      <sz val="10.0"/>
      <color rgb="FF5E6A72"/>
      <name val="Arial"/>
      <scheme val="minor"/>
    </font>
    <font>
      <color theme="1"/>
      <name val="Arial"/>
      <scheme val="minor"/>
    </font>
    <font>
      <b/>
      <color rgb="FF17327F"/>
      <name val="Arial"/>
      <scheme val="minor"/>
    </font>
    <font>
      <b/>
      <color rgb="FFFFFFFF"/>
      <name val="Arial"/>
      <scheme val="minor"/>
    </font>
    <font>
      <color rgb="FF17327F"/>
      <name val="Arial"/>
      <scheme val="minor"/>
    </font>
    <font>
      <b/>
      <sz val="12.0"/>
      <color rgb="FF17327F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17327F"/>
        <bgColor rgb="FF17327F"/>
      </patternFill>
    </fill>
    <fill>
      <patternFill patternType="solid">
        <fgColor rgb="FFFFF6F1"/>
        <bgColor rgb="FFFFF6F1"/>
      </patternFill>
    </fill>
    <fill>
      <patternFill patternType="solid">
        <fgColor rgb="FFFFE2D2"/>
        <bgColor rgb="FFFFE2D2"/>
      </patternFill>
    </fill>
    <fill>
      <patternFill patternType="solid">
        <fgColor rgb="FFE5F2EA"/>
        <bgColor rgb="FFE5F2EA"/>
      </patternFill>
    </fill>
  </fills>
  <borders count="2">
    <border/>
    <border>
      <bottom style="medium">
        <color rgb="FFF28B3C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2" fontId="1" numFmtId="0" xfId="0" applyAlignment="1" applyBorder="1" applyFill="1" applyFont="1">
      <alignment readingOrder="0"/>
    </xf>
    <xf borderId="0" fillId="3" fontId="2" numFmtId="0" xfId="0" applyAlignment="1" applyFill="1" applyFont="1">
      <alignment readingOrder="0" shrinkToFit="0" wrapText="1"/>
    </xf>
    <xf borderId="1" fillId="2" fontId="1" numFmtId="0" xfId="0" applyBorder="1" applyFill="1" applyFont="1"/>
    <xf borderId="0" fillId="0" fontId="3" numFmtId="0" xfId="0" applyAlignment="1" applyFont="1">
      <alignment readingOrder="0"/>
    </xf>
    <xf borderId="0" fillId="3" fontId="2" numFmtId="0" xfId="0" applyAlignment="1" applyFill="1" applyFont="1">
      <alignment readingOrder="0" shrinkToFit="0" vertical="center" wrapText="1"/>
    </xf>
    <xf borderId="0" fillId="4" fontId="4" numFmtId="0" xfId="0" applyAlignment="1" applyFill="1" applyFont="1">
      <alignment readingOrder="0"/>
    </xf>
    <xf borderId="0" fillId="3" fontId="2" numFmtId="0" xfId="0" applyAlignment="1" applyFill="1" applyFont="1">
      <alignment shrinkToFit="0" vertical="center" wrapText="1"/>
    </xf>
    <xf borderId="0" fillId="2" fontId="5" numFmtId="0" xfId="0" applyAlignment="1" applyFill="1" applyFont="1">
      <alignment readingOrder="0" shrinkToFit="0" wrapText="1"/>
    </xf>
    <xf borderId="0" fillId="4" fontId="4" numFmtId="0" xfId="0" applyAlignment="1" applyFill="1" applyFont="1">
      <alignment readingOrder="0"/>
    </xf>
    <xf borderId="0" fillId="3" fontId="4" numFmtId="0" xfId="0" applyAlignment="1" applyFill="1" applyFont="1">
      <alignment readingOrder="0"/>
    </xf>
    <xf borderId="0" fillId="0" fontId="3" numFmtId="164" xfId="0" applyFont="1" applyNumberFormat="1"/>
    <xf borderId="0" fillId="0" fontId="3" numFmtId="165" xfId="0" applyFont="1" applyNumberFormat="1"/>
    <xf borderId="0" fillId="0" fontId="3" numFmtId="166" xfId="0" applyFont="1" applyNumberFormat="1"/>
    <xf borderId="0" fillId="0" fontId="3" numFmtId="167" xfId="0" applyFont="1" applyNumberFormat="1"/>
    <xf borderId="0" fillId="0" fontId="3" numFmtId="0" xfId="0" applyFont="1"/>
    <xf borderId="0" fillId="4" fontId="6" numFmtId="166" xfId="0" applyFill="1" applyFont="1" applyNumberFormat="1"/>
    <xf borderId="0" fillId="5" fontId="3" numFmtId="166" xfId="0" applyFill="1" applyFont="1" applyNumberFormat="1"/>
    <xf borderId="0" fillId="4" fontId="7" numFmtId="0" xfId="0" applyAlignment="1" applyFill="1" applyFont="1">
      <alignment readingOrder="0"/>
    </xf>
    <xf borderId="0" fillId="2" fontId="5" numFmtId="167" xfId="0" applyAlignment="1" applyFill="1" applyFont="1" applyNumberFormat="1">
      <alignment readingOrder="0" shrinkToFit="0" wrapText="1"/>
    </xf>
    <xf borderId="0" fillId="2" fontId="5" numFmtId="165" xfId="0" applyAlignment="1" applyFill="1" applyFont="1" applyNumberFormat="1">
      <alignment readingOrder="0" shrinkToFit="0" wrapText="1"/>
    </xf>
    <xf borderId="0" fillId="2" fontId="5" numFmtId="166" xfId="0" applyAlignment="1" applyFill="1" applyFont="1" applyNumberFormat="1">
      <alignment readingOrder="0" shrinkToFit="0" wrapText="1"/>
    </xf>
    <xf borderId="0" fillId="4" fontId="4" numFmtId="165" xfId="0" applyFill="1" applyFont="1" applyNumberFormat="1"/>
    <xf borderId="0" fillId="4" fontId="4" numFmtId="166" xfId="0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7327F"/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18.25"/>
    <col customWidth="1" min="2" max="2" width="15.13"/>
    <col customWidth="1" min="3" max="3" width="20.13"/>
    <col customWidth="1" min="4" max="4" width="23.88"/>
    <col customWidth="1" min="5" max="5" width="20.13"/>
    <col customWidth="1" min="6" max="6" width="32.63"/>
  </cols>
  <sheetData>
    <row r="1">
      <c r="A1" s="1" t="s">
        <v>0</v>
      </c>
      <c r="B1" s="2"/>
      <c r="C1" s="2"/>
      <c r="D1" s="2"/>
      <c r="E1" s="2"/>
      <c r="F1" s="2"/>
    </row>
    <row r="2">
      <c r="A2" s="3" t="s">
        <v>5</v>
      </c>
      <c r="B2" s="3"/>
      <c r="C2" s="3"/>
      <c r="D2" s="3"/>
      <c r="E2" s="3"/>
      <c r="F2" s="3"/>
    </row>
    <row r="3">
      <c r="A3" s="5"/>
      <c r="B3" s="5"/>
      <c r="C3" s="5"/>
      <c r="D3" s="5"/>
      <c r="E3" s="5"/>
      <c r="F3" s="5"/>
    </row>
    <row r="4">
      <c r="A4" s="9" t="s">
        <v>9</v>
      </c>
      <c r="B4" s="9" t="s">
        <v>11</v>
      </c>
      <c r="C4" s="9" t="s">
        <v>12</v>
      </c>
      <c r="D4" s="9" t="s">
        <v>13</v>
      </c>
      <c r="E4" s="9" t="s">
        <v>15</v>
      </c>
      <c r="F4" s="9" t="s">
        <v>16</v>
      </c>
    </row>
    <row r="5">
      <c r="A5" s="15">
        <f>DATE(2026,1,1)</f>
        <v>46023</v>
      </c>
      <c r="B5" s="13">
        <f>SUMIFS(Bevetelek!$C$4:$C$203,Bevetelek!$A$4:$A$203,"&gt;="&amp;$A5,Bevetelek!$A$4:$A$203,"&lt;"&amp;EDATE($A5,1))</f>
        <v>0</v>
      </c>
      <c r="C5" s="14">
        <f>SUMIFS(Bevetelek!$D$4:$D$203,Bevetelek!$A$4:$A$203,"&gt;="&amp;$A5,Bevetelek!$A$4:$A$203,"&lt;"&amp;EDATE($A5,1))</f>
        <v>0</v>
      </c>
      <c r="D5" s="14">
        <f>SUMIFS(Bevetelek!$D$4:$D$203,Bevetelek!$A$4:$A$203,"&gt;="&amp;$A5,Bevetelek!$A$4:$A$203,"&lt;"&amp;EDATE($A5,1))</f>
        <v>0</v>
      </c>
      <c r="E5" s="14">
        <f>SUMIFS(Kiadasok!$D$4:$D$203,Kiadasok!$E$4:$E$203,"Havi",Kiadasok!$A$4:$A$203,"&gt;="&amp;DATE(2026,1,1),Kiadasok!$A$4:$A$203,"&lt;"&amp;EDATE($A5,1),Kiadasok!$H$4:$H$203,"&gt;="&amp;$A5)+SUMIFS(Kiadasok!$D$4:$D$203,Kiadasok!$E$4:$E$203,"Havi",Kiadasok!$A$4:$A$203,"&gt;="&amp;DATE(2026,1,1),Kiadasok!$A$4:$A$203,"&lt;"&amp;EDATE($A5,1),Kiadasok!$H$4:$H$203,"")+SUMIFS(Kiadasok!$D$4:$D$203,Kiadasok!$E$4:$E$203,"Éves",Kiadasok!$A$4:$A$203,"&gt;="&amp;$A5,Kiadasok!$A$4:$A$203,"&lt;"&amp;EDATE($A5,1))+SUMIFS(Kiadasok!$D$4:$D$203,Kiadasok!$E$4:$E$203,"Egyszeri",Kiadasok!$A$4:$A$203,"&gt;="&amp;$A5,Kiadasok!$A$4:$A$203,"&lt;"&amp;EDATE($A5,1))</f>
        <v>0</v>
      </c>
      <c r="F5" s="14">
        <f t="shared" ref="F5:F16" si="1">C5-E5</f>
        <v>0</v>
      </c>
    </row>
    <row r="6">
      <c r="A6" s="15">
        <f>DATE(2026,2,1)</f>
        <v>46054</v>
      </c>
      <c r="B6" s="13">
        <f>SUMIFS(Bevetelek!$C$4:$C$203,Bevetelek!$A$4:$A$203,"&gt;="&amp;$A6,Bevetelek!$A$4:$A$203,"&lt;"&amp;EDATE($A6,1))</f>
        <v>0</v>
      </c>
      <c r="C6" s="14">
        <f>SUMIFS(Bevetelek!$D$4:$D$203,Bevetelek!$A$4:$A$203,"&gt;="&amp;$A6,Bevetelek!$A$4:$A$203,"&lt;"&amp;EDATE($A6,1))</f>
        <v>0</v>
      </c>
      <c r="D6" s="14">
        <f>SUMIFS(Bevetelek!$D$4:$D$203,Bevetelek!$A$4:$A$203,"&gt;="&amp;$A6,Bevetelek!$A$4:$A$203,"&lt;"&amp;EDATE($A6,1))</f>
        <v>0</v>
      </c>
      <c r="E6" s="14">
        <f>SUMIFS(Kiadasok!$D$4:$D$203,Kiadasok!$E$4:$E$203,"Havi",Kiadasok!$A$4:$A$203,"&gt;="&amp;DATE(2026,1,1),Kiadasok!$A$4:$A$203,"&lt;"&amp;EDATE($A6,1),Kiadasok!$H$4:$H$203,"&gt;="&amp;$A6)+SUMIFS(Kiadasok!$D$4:$D$203,Kiadasok!$E$4:$E$203,"Havi",Kiadasok!$A$4:$A$203,"&gt;="&amp;DATE(2026,1,1),Kiadasok!$A$4:$A$203,"&lt;"&amp;EDATE($A6,1),Kiadasok!$H$4:$H$203,"")+SUMIFS(Kiadasok!$D$4:$D$203,Kiadasok!$E$4:$E$203,"Éves",Kiadasok!$A$4:$A$203,"&gt;="&amp;$A6,Kiadasok!$A$4:$A$203,"&lt;"&amp;EDATE($A6,1))+SUMIFS(Kiadasok!$D$4:$D$203,Kiadasok!$E$4:$E$203,"Egyszeri",Kiadasok!$A$4:$A$203,"&gt;="&amp;$A6,Kiadasok!$A$4:$A$203,"&lt;"&amp;EDATE($A6,1))</f>
        <v>0</v>
      </c>
      <c r="F6" s="14">
        <f t="shared" si="1"/>
        <v>0</v>
      </c>
    </row>
    <row r="7">
      <c r="A7" s="15">
        <f>DATE(2026,3,1)</f>
        <v>46082</v>
      </c>
      <c r="B7" s="13">
        <f>SUMIFS(Bevetelek!$C$4:$C$203,Bevetelek!$A$4:$A$203,"&gt;="&amp;$A7,Bevetelek!$A$4:$A$203,"&lt;"&amp;EDATE($A7,1))</f>
        <v>0</v>
      </c>
      <c r="C7" s="14">
        <f>SUMIFS(Bevetelek!$D$4:$D$203,Bevetelek!$A$4:$A$203,"&gt;="&amp;$A7,Bevetelek!$A$4:$A$203,"&lt;"&amp;EDATE($A7,1))</f>
        <v>0</v>
      </c>
      <c r="D7" s="14">
        <f>SUMIFS(Bevetelek!$D$4:$D$203,Bevetelek!$A$4:$A$203,"&gt;="&amp;$A7,Bevetelek!$A$4:$A$203,"&lt;"&amp;EDATE($A7,1))</f>
        <v>0</v>
      </c>
      <c r="E7" s="14">
        <f>SUMIFS(Kiadasok!$D$4:$D$203,Kiadasok!$E$4:$E$203,"Havi",Kiadasok!$A$4:$A$203,"&gt;="&amp;DATE(2026,1,1),Kiadasok!$A$4:$A$203,"&lt;"&amp;EDATE($A7,1),Kiadasok!$H$4:$H$203,"&gt;="&amp;$A7)+SUMIFS(Kiadasok!$D$4:$D$203,Kiadasok!$E$4:$E$203,"Havi",Kiadasok!$A$4:$A$203,"&gt;="&amp;DATE(2026,1,1),Kiadasok!$A$4:$A$203,"&lt;"&amp;EDATE($A7,1),Kiadasok!$H$4:$H$203,"")+SUMIFS(Kiadasok!$D$4:$D$203,Kiadasok!$E$4:$E$203,"Éves",Kiadasok!$A$4:$A$203,"&gt;="&amp;$A7,Kiadasok!$A$4:$A$203,"&lt;"&amp;EDATE($A7,1))+SUMIFS(Kiadasok!$D$4:$D$203,Kiadasok!$E$4:$E$203,"Egyszeri",Kiadasok!$A$4:$A$203,"&gt;="&amp;$A7,Kiadasok!$A$4:$A$203,"&lt;"&amp;EDATE($A7,1))</f>
        <v>0</v>
      </c>
      <c r="F7" s="14">
        <f t="shared" si="1"/>
        <v>0</v>
      </c>
    </row>
    <row r="8">
      <c r="A8" s="15">
        <f>DATE(2026,4,1)</f>
        <v>46113</v>
      </c>
      <c r="B8" s="13">
        <f>SUMIFS(Bevetelek!$C$4:$C$203,Bevetelek!$A$4:$A$203,"&gt;="&amp;$A8,Bevetelek!$A$4:$A$203,"&lt;"&amp;EDATE($A8,1))</f>
        <v>0</v>
      </c>
      <c r="C8" s="14">
        <f>SUMIFS(Bevetelek!$D$4:$D$203,Bevetelek!$A$4:$A$203,"&gt;="&amp;$A8,Bevetelek!$A$4:$A$203,"&lt;"&amp;EDATE($A8,1))</f>
        <v>0</v>
      </c>
      <c r="D8" s="14">
        <f>SUMIFS(Bevetelek!$D$4:$D$203,Bevetelek!$A$4:$A$203,"&gt;="&amp;$A8,Bevetelek!$A$4:$A$203,"&lt;"&amp;EDATE($A8,1))</f>
        <v>0</v>
      </c>
      <c r="E8" s="14">
        <f>SUMIFS(Kiadasok!$D$4:$D$203,Kiadasok!$E$4:$E$203,"Havi",Kiadasok!$A$4:$A$203,"&gt;="&amp;DATE(2026,1,1),Kiadasok!$A$4:$A$203,"&lt;"&amp;EDATE($A8,1),Kiadasok!$H$4:$H$203,"&gt;="&amp;$A8)+SUMIFS(Kiadasok!$D$4:$D$203,Kiadasok!$E$4:$E$203,"Havi",Kiadasok!$A$4:$A$203,"&gt;="&amp;DATE(2026,1,1),Kiadasok!$A$4:$A$203,"&lt;"&amp;EDATE($A8,1),Kiadasok!$H$4:$H$203,"")+SUMIFS(Kiadasok!$D$4:$D$203,Kiadasok!$E$4:$E$203,"Éves",Kiadasok!$A$4:$A$203,"&gt;="&amp;$A8,Kiadasok!$A$4:$A$203,"&lt;"&amp;EDATE($A8,1))+SUMIFS(Kiadasok!$D$4:$D$203,Kiadasok!$E$4:$E$203,"Egyszeri",Kiadasok!$A$4:$A$203,"&gt;="&amp;$A8,Kiadasok!$A$4:$A$203,"&lt;"&amp;EDATE($A8,1))</f>
        <v>0</v>
      </c>
      <c r="F8" s="14">
        <f t="shared" si="1"/>
        <v>0</v>
      </c>
    </row>
    <row r="9">
      <c r="A9" s="15">
        <f>DATE(2026,5,1)</f>
        <v>46143</v>
      </c>
      <c r="B9" s="13">
        <f>SUMIFS(Bevetelek!$C$4:$C$203,Bevetelek!$A$4:$A$203,"&gt;="&amp;$A9,Bevetelek!$A$4:$A$203,"&lt;"&amp;EDATE($A9,1))</f>
        <v>0</v>
      </c>
      <c r="C9" s="14">
        <f>SUMIFS(Bevetelek!$D$4:$D$203,Bevetelek!$A$4:$A$203,"&gt;="&amp;$A9,Bevetelek!$A$4:$A$203,"&lt;"&amp;EDATE($A9,1))</f>
        <v>0</v>
      </c>
      <c r="D9" s="14">
        <f>SUMIFS(Bevetelek!$D$4:$D$203,Bevetelek!$A$4:$A$203,"&gt;="&amp;$A9,Bevetelek!$A$4:$A$203,"&lt;"&amp;EDATE($A9,1))</f>
        <v>0</v>
      </c>
      <c r="E9" s="14">
        <f>SUMIFS(Kiadasok!$D$4:$D$203,Kiadasok!$E$4:$E$203,"Havi",Kiadasok!$A$4:$A$203,"&gt;="&amp;DATE(2026,1,1),Kiadasok!$A$4:$A$203,"&lt;"&amp;EDATE($A9,1),Kiadasok!$H$4:$H$203,"&gt;="&amp;$A9)+SUMIFS(Kiadasok!$D$4:$D$203,Kiadasok!$E$4:$E$203,"Havi",Kiadasok!$A$4:$A$203,"&gt;="&amp;DATE(2026,1,1),Kiadasok!$A$4:$A$203,"&lt;"&amp;EDATE($A9,1),Kiadasok!$H$4:$H$203,"")+SUMIFS(Kiadasok!$D$4:$D$203,Kiadasok!$E$4:$E$203,"Éves",Kiadasok!$A$4:$A$203,"&gt;="&amp;$A9,Kiadasok!$A$4:$A$203,"&lt;"&amp;EDATE($A9,1))+SUMIFS(Kiadasok!$D$4:$D$203,Kiadasok!$E$4:$E$203,"Egyszeri",Kiadasok!$A$4:$A$203,"&gt;="&amp;$A9,Kiadasok!$A$4:$A$203,"&lt;"&amp;EDATE($A9,1))</f>
        <v>0</v>
      </c>
      <c r="F9" s="14">
        <f t="shared" si="1"/>
        <v>0</v>
      </c>
    </row>
    <row r="10">
      <c r="A10" s="15">
        <f>DATE(2026,6,1)</f>
        <v>46174</v>
      </c>
      <c r="B10" s="13">
        <f>SUMIFS(Bevetelek!$C$4:$C$203,Bevetelek!$A$4:$A$203,"&gt;="&amp;$A10,Bevetelek!$A$4:$A$203,"&lt;"&amp;EDATE($A10,1))</f>
        <v>0</v>
      </c>
      <c r="C10" s="14">
        <f>SUMIFS(Bevetelek!$D$4:$D$203,Bevetelek!$A$4:$A$203,"&gt;="&amp;$A10,Bevetelek!$A$4:$A$203,"&lt;"&amp;EDATE($A10,1))</f>
        <v>0</v>
      </c>
      <c r="D10" s="14">
        <f>SUMIFS(Bevetelek!$D$4:$D$203,Bevetelek!$A$4:$A$203,"&gt;="&amp;$A10,Bevetelek!$A$4:$A$203,"&lt;"&amp;EDATE($A10,1))</f>
        <v>0</v>
      </c>
      <c r="E10" s="14">
        <f>SUMIFS(Kiadasok!$D$4:$D$203,Kiadasok!$E$4:$E$203,"Havi",Kiadasok!$A$4:$A$203,"&gt;="&amp;DATE(2026,1,1),Kiadasok!$A$4:$A$203,"&lt;"&amp;EDATE($A10,1),Kiadasok!$H$4:$H$203,"&gt;="&amp;$A10)+SUMIFS(Kiadasok!$D$4:$D$203,Kiadasok!$E$4:$E$203,"Havi",Kiadasok!$A$4:$A$203,"&gt;="&amp;DATE(2026,1,1),Kiadasok!$A$4:$A$203,"&lt;"&amp;EDATE($A10,1),Kiadasok!$H$4:$H$203,"")+SUMIFS(Kiadasok!$D$4:$D$203,Kiadasok!$E$4:$E$203,"Éves",Kiadasok!$A$4:$A$203,"&gt;="&amp;$A10,Kiadasok!$A$4:$A$203,"&lt;"&amp;EDATE($A10,1))+SUMIFS(Kiadasok!$D$4:$D$203,Kiadasok!$E$4:$E$203,"Egyszeri",Kiadasok!$A$4:$A$203,"&gt;="&amp;$A10,Kiadasok!$A$4:$A$203,"&lt;"&amp;EDATE($A10,1))</f>
        <v>0</v>
      </c>
      <c r="F10" s="14">
        <f t="shared" si="1"/>
        <v>0</v>
      </c>
    </row>
    <row r="11">
      <c r="A11" s="15">
        <f>DATE(2026,7,1)</f>
        <v>46204</v>
      </c>
      <c r="B11" s="13">
        <f>SUMIFS(Bevetelek!$C$4:$C$203,Bevetelek!$A$4:$A$203,"&gt;="&amp;$A11,Bevetelek!$A$4:$A$203,"&lt;"&amp;EDATE($A11,1))</f>
        <v>0</v>
      </c>
      <c r="C11" s="14">
        <f>SUMIFS(Bevetelek!$D$4:$D$203,Bevetelek!$A$4:$A$203,"&gt;="&amp;$A11,Bevetelek!$A$4:$A$203,"&lt;"&amp;EDATE($A11,1))</f>
        <v>0</v>
      </c>
      <c r="D11" s="14">
        <f>SUMIFS(Bevetelek!$D$4:$D$203,Bevetelek!$A$4:$A$203,"&gt;="&amp;$A11,Bevetelek!$A$4:$A$203,"&lt;"&amp;EDATE($A11,1))</f>
        <v>0</v>
      </c>
      <c r="E11" s="14">
        <f>SUMIFS(Kiadasok!$D$4:$D$203,Kiadasok!$E$4:$E$203,"Havi",Kiadasok!$A$4:$A$203,"&gt;="&amp;DATE(2026,1,1),Kiadasok!$A$4:$A$203,"&lt;"&amp;EDATE($A11,1),Kiadasok!$H$4:$H$203,"&gt;="&amp;$A11)+SUMIFS(Kiadasok!$D$4:$D$203,Kiadasok!$E$4:$E$203,"Havi",Kiadasok!$A$4:$A$203,"&gt;="&amp;DATE(2026,1,1),Kiadasok!$A$4:$A$203,"&lt;"&amp;EDATE($A11,1),Kiadasok!$H$4:$H$203,"")+SUMIFS(Kiadasok!$D$4:$D$203,Kiadasok!$E$4:$E$203,"Éves",Kiadasok!$A$4:$A$203,"&gt;="&amp;$A11,Kiadasok!$A$4:$A$203,"&lt;"&amp;EDATE($A11,1))+SUMIFS(Kiadasok!$D$4:$D$203,Kiadasok!$E$4:$E$203,"Egyszeri",Kiadasok!$A$4:$A$203,"&gt;="&amp;$A11,Kiadasok!$A$4:$A$203,"&lt;"&amp;EDATE($A11,1))</f>
        <v>0</v>
      </c>
      <c r="F11" s="14">
        <f t="shared" si="1"/>
        <v>0</v>
      </c>
    </row>
    <row r="12">
      <c r="A12" s="15">
        <f>DATE(2026,8,1)</f>
        <v>46235</v>
      </c>
      <c r="B12" s="13">
        <f>SUMIFS(Bevetelek!$C$4:$C$203,Bevetelek!$A$4:$A$203,"&gt;="&amp;$A12,Bevetelek!$A$4:$A$203,"&lt;"&amp;EDATE($A12,1))</f>
        <v>0</v>
      </c>
      <c r="C12" s="14">
        <f>SUMIFS(Bevetelek!$D$4:$D$203,Bevetelek!$A$4:$A$203,"&gt;="&amp;$A12,Bevetelek!$A$4:$A$203,"&lt;"&amp;EDATE($A12,1))</f>
        <v>0</v>
      </c>
      <c r="D12" s="14">
        <f>SUMIFS(Bevetelek!$D$4:$D$203,Bevetelek!$A$4:$A$203,"&gt;="&amp;$A12,Bevetelek!$A$4:$A$203,"&lt;"&amp;EDATE($A12,1))</f>
        <v>0</v>
      </c>
      <c r="E12" s="14">
        <f>SUMIFS(Kiadasok!$D$4:$D$203,Kiadasok!$E$4:$E$203,"Havi",Kiadasok!$A$4:$A$203,"&gt;="&amp;DATE(2026,1,1),Kiadasok!$A$4:$A$203,"&lt;"&amp;EDATE($A12,1),Kiadasok!$H$4:$H$203,"&gt;="&amp;$A12)+SUMIFS(Kiadasok!$D$4:$D$203,Kiadasok!$E$4:$E$203,"Havi",Kiadasok!$A$4:$A$203,"&gt;="&amp;DATE(2026,1,1),Kiadasok!$A$4:$A$203,"&lt;"&amp;EDATE($A12,1),Kiadasok!$H$4:$H$203,"")+SUMIFS(Kiadasok!$D$4:$D$203,Kiadasok!$E$4:$E$203,"Éves",Kiadasok!$A$4:$A$203,"&gt;="&amp;$A12,Kiadasok!$A$4:$A$203,"&lt;"&amp;EDATE($A12,1))+SUMIFS(Kiadasok!$D$4:$D$203,Kiadasok!$E$4:$E$203,"Egyszeri",Kiadasok!$A$4:$A$203,"&gt;="&amp;$A12,Kiadasok!$A$4:$A$203,"&lt;"&amp;EDATE($A12,1))</f>
        <v>0</v>
      </c>
      <c r="F12" s="14">
        <f t="shared" si="1"/>
        <v>0</v>
      </c>
    </row>
    <row r="13">
      <c r="A13" s="15">
        <f>DATE(2026,9,1)</f>
        <v>46266</v>
      </c>
      <c r="B13" s="13">
        <f>SUMIFS(Bevetelek!$C$4:$C$203,Bevetelek!$A$4:$A$203,"&gt;="&amp;$A13,Bevetelek!$A$4:$A$203,"&lt;"&amp;EDATE($A13,1))</f>
        <v>0</v>
      </c>
      <c r="C13" s="14">
        <f>SUMIFS(Bevetelek!$D$4:$D$203,Bevetelek!$A$4:$A$203,"&gt;="&amp;$A13,Bevetelek!$A$4:$A$203,"&lt;"&amp;EDATE($A13,1))</f>
        <v>0</v>
      </c>
      <c r="D13" s="14">
        <f>SUMIFS(Bevetelek!$D$4:$D$203,Bevetelek!$A$4:$A$203,"&gt;="&amp;$A13,Bevetelek!$A$4:$A$203,"&lt;"&amp;EDATE($A13,1))</f>
        <v>0</v>
      </c>
      <c r="E13" s="14">
        <f>SUMIFS(Kiadasok!$D$4:$D$203,Kiadasok!$E$4:$E$203,"Havi",Kiadasok!$A$4:$A$203,"&gt;="&amp;DATE(2026,1,1),Kiadasok!$A$4:$A$203,"&lt;"&amp;EDATE($A13,1),Kiadasok!$H$4:$H$203,"&gt;="&amp;$A13)+SUMIFS(Kiadasok!$D$4:$D$203,Kiadasok!$E$4:$E$203,"Havi",Kiadasok!$A$4:$A$203,"&gt;="&amp;DATE(2026,1,1),Kiadasok!$A$4:$A$203,"&lt;"&amp;EDATE($A13,1),Kiadasok!$H$4:$H$203,"")+SUMIFS(Kiadasok!$D$4:$D$203,Kiadasok!$E$4:$E$203,"Éves",Kiadasok!$A$4:$A$203,"&gt;="&amp;$A13,Kiadasok!$A$4:$A$203,"&lt;"&amp;EDATE($A13,1))+SUMIFS(Kiadasok!$D$4:$D$203,Kiadasok!$E$4:$E$203,"Egyszeri",Kiadasok!$A$4:$A$203,"&gt;="&amp;$A13,Kiadasok!$A$4:$A$203,"&lt;"&amp;EDATE($A13,1))</f>
        <v>0</v>
      </c>
      <c r="F13" s="14">
        <f t="shared" si="1"/>
        <v>0</v>
      </c>
    </row>
    <row r="14">
      <c r="A14" s="15">
        <f>DATE(2026,10,1)</f>
        <v>46296</v>
      </c>
      <c r="B14" s="13">
        <f>SUMIFS(Bevetelek!$C$4:$C$203,Bevetelek!$A$4:$A$203,"&gt;="&amp;$A14,Bevetelek!$A$4:$A$203,"&lt;"&amp;EDATE($A14,1))</f>
        <v>0</v>
      </c>
      <c r="C14" s="14">
        <f>SUMIFS(Bevetelek!$D$4:$D$203,Bevetelek!$A$4:$A$203,"&gt;="&amp;$A14,Bevetelek!$A$4:$A$203,"&lt;"&amp;EDATE($A14,1))</f>
        <v>0</v>
      </c>
      <c r="D14" s="14">
        <f>SUMIFS(Bevetelek!$D$4:$D$203,Bevetelek!$A$4:$A$203,"&gt;="&amp;$A14,Bevetelek!$A$4:$A$203,"&lt;"&amp;EDATE($A14,1))</f>
        <v>0</v>
      </c>
      <c r="E14" s="14">
        <f>SUMIFS(Kiadasok!$D$4:$D$203,Kiadasok!$E$4:$E$203,"Havi",Kiadasok!$A$4:$A$203,"&gt;="&amp;DATE(2026,1,1),Kiadasok!$A$4:$A$203,"&lt;"&amp;EDATE($A14,1),Kiadasok!$H$4:$H$203,"&gt;="&amp;$A14)+SUMIFS(Kiadasok!$D$4:$D$203,Kiadasok!$E$4:$E$203,"Havi",Kiadasok!$A$4:$A$203,"&gt;="&amp;DATE(2026,1,1),Kiadasok!$A$4:$A$203,"&lt;"&amp;EDATE($A14,1),Kiadasok!$H$4:$H$203,"")+SUMIFS(Kiadasok!$D$4:$D$203,Kiadasok!$E$4:$E$203,"Éves",Kiadasok!$A$4:$A$203,"&gt;="&amp;$A14,Kiadasok!$A$4:$A$203,"&lt;"&amp;EDATE($A14,1))+SUMIFS(Kiadasok!$D$4:$D$203,Kiadasok!$E$4:$E$203,"Egyszeri",Kiadasok!$A$4:$A$203,"&gt;="&amp;$A14,Kiadasok!$A$4:$A$203,"&lt;"&amp;EDATE($A14,1))</f>
        <v>0</v>
      </c>
      <c r="F14" s="14">
        <f t="shared" si="1"/>
        <v>0</v>
      </c>
    </row>
    <row r="15">
      <c r="A15" s="15">
        <f>DATE(2026,11,1)</f>
        <v>46327</v>
      </c>
      <c r="B15" s="13">
        <f>SUMIFS(Bevetelek!$C$4:$C$203,Bevetelek!$A$4:$A$203,"&gt;="&amp;$A15,Bevetelek!$A$4:$A$203,"&lt;"&amp;EDATE($A15,1))</f>
        <v>0</v>
      </c>
      <c r="C15" s="14">
        <f>SUMIFS(Bevetelek!$D$4:$D$203,Bevetelek!$A$4:$A$203,"&gt;="&amp;$A15,Bevetelek!$A$4:$A$203,"&lt;"&amp;EDATE($A15,1))</f>
        <v>0</v>
      </c>
      <c r="D15" s="14">
        <f>SUMIFS(Bevetelek!$D$4:$D$203,Bevetelek!$A$4:$A$203,"&gt;="&amp;$A15,Bevetelek!$A$4:$A$203,"&lt;"&amp;EDATE($A15,1))</f>
        <v>0</v>
      </c>
      <c r="E15" s="14">
        <f>SUMIFS(Kiadasok!$D$4:$D$203,Kiadasok!$E$4:$E$203,"Havi",Kiadasok!$A$4:$A$203,"&gt;="&amp;DATE(2026,1,1),Kiadasok!$A$4:$A$203,"&lt;"&amp;EDATE($A15,1),Kiadasok!$H$4:$H$203,"&gt;="&amp;$A15)+SUMIFS(Kiadasok!$D$4:$D$203,Kiadasok!$E$4:$E$203,"Havi",Kiadasok!$A$4:$A$203,"&gt;="&amp;DATE(2026,1,1),Kiadasok!$A$4:$A$203,"&lt;"&amp;EDATE($A15,1),Kiadasok!$H$4:$H$203,"")+SUMIFS(Kiadasok!$D$4:$D$203,Kiadasok!$E$4:$E$203,"Éves",Kiadasok!$A$4:$A$203,"&gt;="&amp;$A15,Kiadasok!$A$4:$A$203,"&lt;"&amp;EDATE($A15,1))+SUMIFS(Kiadasok!$D$4:$D$203,Kiadasok!$E$4:$E$203,"Egyszeri",Kiadasok!$A$4:$A$203,"&gt;="&amp;$A15,Kiadasok!$A$4:$A$203,"&lt;"&amp;EDATE($A15,1))</f>
        <v>0</v>
      </c>
      <c r="F15" s="14">
        <f t="shared" si="1"/>
        <v>0</v>
      </c>
    </row>
    <row r="16">
      <c r="A16" s="15">
        <f>DATE(2026,12,1)</f>
        <v>46357</v>
      </c>
      <c r="B16" s="13">
        <f>SUMIFS(Bevetelek!$C$4:$C$203,Bevetelek!$A$4:$A$203,"&gt;="&amp;$A16,Bevetelek!$A$4:$A$203,"&lt;"&amp;EDATE($A16,1))</f>
        <v>0</v>
      </c>
      <c r="C16" s="14">
        <f>SUMIFS(Bevetelek!$D$4:$D$203,Bevetelek!$A$4:$A$203,"&gt;="&amp;$A16,Bevetelek!$A$4:$A$203,"&lt;"&amp;EDATE($A16,1))</f>
        <v>0</v>
      </c>
      <c r="D16" s="14">
        <f>SUMIFS(Bevetelek!$D$4:$D$203,Bevetelek!$A$4:$A$203,"&gt;="&amp;$A16,Bevetelek!$A$4:$A$203,"&lt;"&amp;EDATE($A16,1))</f>
        <v>0</v>
      </c>
      <c r="E16" s="14">
        <f>SUMIFS(Kiadasok!$D$4:$D$203,Kiadasok!$E$4:$E$203,"Havi",Kiadasok!$A$4:$A$203,"&gt;="&amp;DATE(2026,1,1),Kiadasok!$A$4:$A$203,"&lt;"&amp;EDATE($A16,1),Kiadasok!$H$4:$H$203,"&gt;="&amp;$A16)+SUMIFS(Kiadasok!$D$4:$D$203,Kiadasok!$E$4:$E$203,"Havi",Kiadasok!$A$4:$A$203,"&gt;="&amp;DATE(2026,1,1),Kiadasok!$A$4:$A$203,"&lt;"&amp;EDATE($A16,1),Kiadasok!$H$4:$H$203,"")+SUMIFS(Kiadasok!$D$4:$D$203,Kiadasok!$E$4:$E$203,"Éves",Kiadasok!$A$4:$A$203,"&gt;="&amp;$A16,Kiadasok!$A$4:$A$203,"&lt;"&amp;EDATE($A16,1))+SUMIFS(Kiadasok!$D$4:$D$203,Kiadasok!$E$4:$E$203,"Egyszeri",Kiadasok!$A$4:$A$203,"&gt;="&amp;$A16,Kiadasok!$A$4:$A$203,"&lt;"&amp;EDATE($A16,1))</f>
        <v>0</v>
      </c>
      <c r="F16" s="14">
        <f t="shared" si="1"/>
        <v>0</v>
      </c>
    </row>
    <row r="17">
      <c r="A17" s="7" t="s">
        <v>31</v>
      </c>
      <c r="B17" s="23">
        <f t="shared" ref="B17:F17" si="2">SUM(B5:B16)</f>
        <v>0</v>
      </c>
      <c r="C17" s="24">
        <f t="shared" si="2"/>
        <v>0</v>
      </c>
      <c r="D17" s="24">
        <f t="shared" si="2"/>
        <v>0</v>
      </c>
      <c r="E17" s="24">
        <f t="shared" si="2"/>
        <v>0</v>
      </c>
      <c r="F17" s="24">
        <f t="shared" si="2"/>
        <v>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7327F"/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16.38"/>
    <col customWidth="1" min="2" max="2" width="22.63"/>
    <col customWidth="1" min="3" max="3" width="15.13"/>
    <col customWidth="1" min="4" max="4" width="20.13"/>
    <col customWidth="1" min="5" max="5" width="32.63"/>
  </cols>
  <sheetData>
    <row r="1">
      <c r="A1" s="1" t="s">
        <v>1</v>
      </c>
      <c r="B1" s="4"/>
      <c r="C1" s="4"/>
      <c r="D1" s="4"/>
      <c r="E1" s="4"/>
    </row>
    <row r="2">
      <c r="A2" s="6" t="s">
        <v>7</v>
      </c>
      <c r="B2" s="8"/>
      <c r="C2" s="8"/>
      <c r="D2" s="8"/>
      <c r="E2" s="8"/>
    </row>
    <row r="3">
      <c r="A3" s="9" t="s">
        <v>14</v>
      </c>
      <c r="B3" s="9" t="s">
        <v>17</v>
      </c>
      <c r="C3" s="9" t="s">
        <v>11</v>
      </c>
      <c r="D3" s="9" t="s">
        <v>12</v>
      </c>
      <c r="E3" s="9" t="s">
        <v>18</v>
      </c>
    </row>
    <row r="4">
      <c r="A4" s="12"/>
      <c r="C4" s="13"/>
      <c r="D4" s="14"/>
    </row>
    <row r="5">
      <c r="A5" s="12"/>
      <c r="C5" s="13"/>
      <c r="D5" s="14"/>
    </row>
    <row r="6">
      <c r="A6" s="12"/>
      <c r="C6" s="13"/>
      <c r="D6" s="14"/>
    </row>
    <row r="7">
      <c r="A7" s="12"/>
      <c r="C7" s="13"/>
      <c r="D7" s="14"/>
    </row>
    <row r="8">
      <c r="A8" s="12"/>
      <c r="C8" s="13"/>
      <c r="D8" s="14"/>
    </row>
    <row r="9">
      <c r="A9" s="12"/>
      <c r="C9" s="13"/>
      <c r="D9" s="14"/>
    </row>
    <row r="10">
      <c r="A10" s="12"/>
      <c r="C10" s="13"/>
      <c r="D10" s="14"/>
    </row>
    <row r="11">
      <c r="A11" s="12"/>
      <c r="C11" s="13"/>
      <c r="D11" s="14"/>
    </row>
    <row r="12">
      <c r="A12" s="12"/>
      <c r="C12" s="13"/>
      <c r="D12" s="14"/>
    </row>
    <row r="13">
      <c r="A13" s="12"/>
      <c r="C13" s="13"/>
      <c r="D13" s="14"/>
    </row>
    <row r="14">
      <c r="A14" s="12"/>
      <c r="C14" s="13"/>
      <c r="D14" s="14"/>
    </row>
    <row r="15">
      <c r="A15" s="12"/>
      <c r="C15" s="13"/>
      <c r="D15" s="14"/>
    </row>
    <row r="16">
      <c r="A16" s="12"/>
      <c r="C16" s="13"/>
      <c r="D16" s="14"/>
    </row>
    <row r="17">
      <c r="A17" s="12"/>
      <c r="C17" s="13"/>
      <c r="D17" s="14"/>
    </row>
    <row r="18">
      <c r="A18" s="12"/>
      <c r="C18" s="13"/>
      <c r="D18" s="14"/>
    </row>
    <row r="19">
      <c r="A19" s="12"/>
      <c r="C19" s="13"/>
      <c r="D19" s="14"/>
    </row>
    <row r="20">
      <c r="A20" s="12"/>
      <c r="C20" s="13"/>
      <c r="D20" s="14"/>
    </row>
    <row r="21">
      <c r="A21" s="12"/>
      <c r="C21" s="13"/>
      <c r="D21" s="14"/>
    </row>
    <row r="22">
      <c r="A22" s="12"/>
      <c r="C22" s="13"/>
      <c r="D22" s="14"/>
    </row>
    <row r="23">
      <c r="A23" s="12"/>
      <c r="C23" s="13"/>
      <c r="D23" s="14"/>
    </row>
    <row r="24">
      <c r="A24" s="12"/>
      <c r="C24" s="13"/>
      <c r="D24" s="14"/>
    </row>
    <row r="25">
      <c r="A25" s="12"/>
      <c r="C25" s="13"/>
      <c r="D25" s="14"/>
    </row>
    <row r="26">
      <c r="A26" s="12"/>
      <c r="C26" s="13"/>
      <c r="D26" s="14"/>
    </row>
    <row r="27">
      <c r="A27" s="12"/>
      <c r="C27" s="13"/>
      <c r="D27" s="14"/>
    </row>
    <row r="28">
      <c r="A28" s="12"/>
      <c r="C28" s="13"/>
      <c r="D28" s="14"/>
    </row>
    <row r="29">
      <c r="A29" s="12"/>
      <c r="C29" s="13"/>
      <c r="D29" s="14"/>
    </row>
    <row r="30">
      <c r="A30" s="12"/>
      <c r="C30" s="13"/>
      <c r="D30" s="14"/>
    </row>
    <row r="31">
      <c r="A31" s="12"/>
      <c r="C31" s="13"/>
      <c r="D31" s="14"/>
    </row>
    <row r="32">
      <c r="A32" s="12"/>
      <c r="C32" s="13"/>
      <c r="D32" s="14"/>
    </row>
    <row r="33">
      <c r="A33" s="12"/>
      <c r="C33" s="13"/>
      <c r="D33" s="14"/>
    </row>
    <row r="34">
      <c r="A34" s="12"/>
      <c r="C34" s="13"/>
      <c r="D34" s="14"/>
    </row>
    <row r="35">
      <c r="A35" s="12"/>
      <c r="C35" s="13"/>
      <c r="D35" s="14"/>
    </row>
    <row r="36">
      <c r="A36" s="12"/>
      <c r="C36" s="13"/>
      <c r="D36" s="14"/>
    </row>
    <row r="37">
      <c r="A37" s="12"/>
      <c r="C37" s="13"/>
      <c r="D37" s="14"/>
    </row>
    <row r="38">
      <c r="A38" s="12"/>
      <c r="C38" s="13"/>
      <c r="D38" s="14"/>
    </row>
    <row r="39">
      <c r="A39" s="12"/>
      <c r="C39" s="13"/>
      <c r="D39" s="14"/>
    </row>
    <row r="40">
      <c r="A40" s="12"/>
      <c r="C40" s="13"/>
      <c r="D40" s="14"/>
    </row>
    <row r="41">
      <c r="A41" s="12"/>
      <c r="C41" s="13"/>
      <c r="D41" s="14"/>
    </row>
    <row r="42">
      <c r="A42" s="12"/>
      <c r="C42" s="13"/>
      <c r="D42" s="14"/>
    </row>
    <row r="43">
      <c r="A43" s="12"/>
      <c r="C43" s="13"/>
      <c r="D43" s="14"/>
    </row>
    <row r="44">
      <c r="A44" s="12"/>
      <c r="C44" s="13"/>
      <c r="D44" s="14"/>
    </row>
    <row r="45">
      <c r="A45" s="12"/>
      <c r="C45" s="13"/>
      <c r="D45" s="14"/>
    </row>
    <row r="46">
      <c r="A46" s="12"/>
      <c r="C46" s="13"/>
      <c r="D46" s="14"/>
    </row>
    <row r="47">
      <c r="A47" s="12"/>
      <c r="C47" s="13"/>
      <c r="D47" s="14"/>
    </row>
    <row r="48">
      <c r="A48" s="12"/>
      <c r="C48" s="13"/>
      <c r="D48" s="14"/>
    </row>
    <row r="49">
      <c r="A49" s="12"/>
      <c r="C49" s="13"/>
      <c r="D49" s="14"/>
    </row>
    <row r="50">
      <c r="A50" s="12"/>
      <c r="C50" s="13"/>
      <c r="D50" s="14"/>
    </row>
    <row r="51">
      <c r="A51" s="12"/>
      <c r="C51" s="13"/>
      <c r="D51" s="14"/>
    </row>
    <row r="52">
      <c r="A52" s="12"/>
      <c r="C52" s="13"/>
      <c r="D52" s="14"/>
    </row>
    <row r="53">
      <c r="A53" s="12"/>
      <c r="C53" s="13"/>
      <c r="D53" s="14"/>
    </row>
    <row r="54">
      <c r="A54" s="12"/>
      <c r="C54" s="13"/>
      <c r="D54" s="14"/>
    </row>
    <row r="55">
      <c r="A55" s="12"/>
      <c r="C55" s="13"/>
      <c r="D55" s="14"/>
    </row>
    <row r="56">
      <c r="A56" s="12"/>
      <c r="C56" s="13"/>
      <c r="D56" s="14"/>
    </row>
    <row r="57">
      <c r="A57" s="12"/>
      <c r="C57" s="13"/>
      <c r="D57" s="14"/>
    </row>
    <row r="58">
      <c r="A58" s="12"/>
      <c r="C58" s="13"/>
      <c r="D58" s="14"/>
    </row>
    <row r="59">
      <c r="A59" s="12"/>
      <c r="C59" s="13"/>
      <c r="D59" s="14"/>
    </row>
    <row r="60">
      <c r="A60" s="12"/>
      <c r="C60" s="13"/>
      <c r="D60" s="14"/>
    </row>
    <row r="61">
      <c r="A61" s="12"/>
      <c r="C61" s="13"/>
      <c r="D61" s="14"/>
    </row>
    <row r="62">
      <c r="A62" s="12"/>
      <c r="C62" s="13"/>
      <c r="D62" s="14"/>
    </row>
    <row r="63">
      <c r="A63" s="12"/>
      <c r="C63" s="13"/>
      <c r="D63" s="14"/>
    </row>
    <row r="64">
      <c r="A64" s="12"/>
      <c r="C64" s="13"/>
      <c r="D64" s="14"/>
    </row>
    <row r="65">
      <c r="A65" s="12"/>
      <c r="C65" s="13"/>
      <c r="D65" s="14"/>
    </row>
    <row r="66">
      <c r="A66" s="12"/>
      <c r="C66" s="13"/>
      <c r="D66" s="14"/>
    </row>
    <row r="67">
      <c r="A67" s="12"/>
      <c r="C67" s="13"/>
      <c r="D67" s="14"/>
    </row>
    <row r="68">
      <c r="A68" s="12"/>
      <c r="C68" s="13"/>
      <c r="D68" s="14"/>
    </row>
    <row r="69">
      <c r="A69" s="12"/>
      <c r="C69" s="13"/>
      <c r="D69" s="14"/>
    </row>
    <row r="70">
      <c r="A70" s="12"/>
      <c r="C70" s="13"/>
      <c r="D70" s="14"/>
    </row>
    <row r="71">
      <c r="A71" s="12"/>
      <c r="C71" s="13"/>
      <c r="D71" s="14"/>
    </row>
    <row r="72">
      <c r="A72" s="12"/>
      <c r="C72" s="13"/>
      <c r="D72" s="14"/>
    </row>
    <row r="73">
      <c r="A73" s="12"/>
      <c r="C73" s="13"/>
      <c r="D73" s="14"/>
    </row>
    <row r="74">
      <c r="A74" s="12"/>
      <c r="C74" s="13"/>
      <c r="D74" s="14"/>
    </row>
    <row r="75">
      <c r="A75" s="12"/>
      <c r="C75" s="13"/>
      <c r="D75" s="14"/>
    </row>
    <row r="76">
      <c r="A76" s="12"/>
      <c r="C76" s="13"/>
      <c r="D76" s="14"/>
    </row>
    <row r="77">
      <c r="A77" s="12"/>
      <c r="C77" s="13"/>
      <c r="D77" s="14"/>
    </row>
    <row r="78">
      <c r="A78" s="12"/>
      <c r="C78" s="13"/>
      <c r="D78" s="14"/>
    </row>
    <row r="79">
      <c r="A79" s="12"/>
      <c r="C79" s="13"/>
      <c r="D79" s="14"/>
    </row>
    <row r="80">
      <c r="A80" s="12"/>
      <c r="C80" s="13"/>
      <c r="D80" s="14"/>
    </row>
    <row r="81">
      <c r="A81" s="12"/>
      <c r="C81" s="13"/>
      <c r="D81" s="14"/>
    </row>
    <row r="82">
      <c r="A82" s="12"/>
      <c r="C82" s="13"/>
      <c r="D82" s="14"/>
    </row>
    <row r="83">
      <c r="A83" s="12"/>
      <c r="C83" s="13"/>
      <c r="D83" s="14"/>
    </row>
    <row r="84">
      <c r="A84" s="12"/>
      <c r="C84" s="13"/>
      <c r="D84" s="14"/>
    </row>
    <row r="85">
      <c r="A85" s="12"/>
      <c r="C85" s="13"/>
      <c r="D85" s="14"/>
    </row>
    <row r="86">
      <c r="A86" s="12"/>
      <c r="C86" s="13"/>
      <c r="D86" s="14"/>
    </row>
    <row r="87">
      <c r="A87" s="12"/>
      <c r="C87" s="13"/>
      <c r="D87" s="14"/>
    </row>
    <row r="88">
      <c r="A88" s="12"/>
      <c r="C88" s="13"/>
      <c r="D88" s="14"/>
    </row>
    <row r="89">
      <c r="A89" s="12"/>
      <c r="C89" s="13"/>
      <c r="D89" s="14"/>
    </row>
    <row r="90">
      <c r="A90" s="12"/>
      <c r="C90" s="13"/>
      <c r="D90" s="14"/>
    </row>
    <row r="91">
      <c r="A91" s="12"/>
      <c r="C91" s="13"/>
      <c r="D91" s="14"/>
    </row>
    <row r="92">
      <c r="A92" s="12"/>
      <c r="C92" s="13"/>
      <c r="D92" s="14"/>
    </row>
    <row r="93">
      <c r="A93" s="12"/>
      <c r="C93" s="13"/>
      <c r="D93" s="14"/>
    </row>
    <row r="94">
      <c r="A94" s="12"/>
      <c r="C94" s="13"/>
      <c r="D94" s="14"/>
    </row>
    <row r="95">
      <c r="A95" s="12"/>
      <c r="C95" s="13"/>
      <c r="D95" s="14"/>
    </row>
    <row r="96">
      <c r="A96" s="12"/>
      <c r="C96" s="13"/>
      <c r="D96" s="14"/>
    </row>
    <row r="97">
      <c r="A97" s="12"/>
      <c r="C97" s="13"/>
      <c r="D97" s="14"/>
    </row>
    <row r="98">
      <c r="A98" s="12"/>
      <c r="C98" s="13"/>
      <c r="D98" s="14"/>
    </row>
    <row r="99">
      <c r="A99" s="12"/>
      <c r="C99" s="13"/>
      <c r="D99" s="14"/>
    </row>
    <row r="100">
      <c r="A100" s="12"/>
      <c r="C100" s="13"/>
      <c r="D100" s="14"/>
    </row>
    <row r="101">
      <c r="A101" s="12"/>
      <c r="C101" s="13"/>
      <c r="D101" s="14"/>
    </row>
    <row r="102">
      <c r="A102" s="12"/>
      <c r="C102" s="13"/>
      <c r="D102" s="14"/>
    </row>
    <row r="103">
      <c r="A103" s="12"/>
      <c r="C103" s="13"/>
      <c r="D103" s="14"/>
    </row>
    <row r="104">
      <c r="A104" s="12"/>
      <c r="C104" s="13"/>
      <c r="D104" s="14"/>
    </row>
    <row r="105">
      <c r="A105" s="12"/>
      <c r="C105" s="13"/>
      <c r="D105" s="14"/>
    </row>
    <row r="106">
      <c r="A106" s="12"/>
      <c r="C106" s="13"/>
      <c r="D106" s="14"/>
    </row>
    <row r="107">
      <c r="A107" s="12"/>
      <c r="C107" s="13"/>
      <c r="D107" s="14"/>
    </row>
    <row r="108">
      <c r="A108" s="12"/>
      <c r="C108" s="13"/>
      <c r="D108" s="14"/>
    </row>
    <row r="109">
      <c r="A109" s="12"/>
      <c r="C109" s="13"/>
      <c r="D109" s="14"/>
    </row>
    <row r="110">
      <c r="A110" s="12"/>
      <c r="C110" s="13"/>
      <c r="D110" s="14"/>
    </row>
    <row r="111">
      <c r="A111" s="12"/>
      <c r="C111" s="13"/>
      <c r="D111" s="14"/>
    </row>
    <row r="112">
      <c r="A112" s="12"/>
      <c r="C112" s="13"/>
      <c r="D112" s="14"/>
    </row>
    <row r="113">
      <c r="A113" s="12"/>
      <c r="C113" s="13"/>
      <c r="D113" s="14"/>
    </row>
    <row r="114">
      <c r="A114" s="12"/>
      <c r="C114" s="13"/>
      <c r="D114" s="14"/>
    </row>
    <row r="115">
      <c r="A115" s="12"/>
      <c r="C115" s="13"/>
      <c r="D115" s="14"/>
    </row>
    <row r="116">
      <c r="A116" s="12"/>
      <c r="C116" s="13"/>
      <c r="D116" s="14"/>
    </row>
    <row r="117">
      <c r="A117" s="12"/>
      <c r="C117" s="13"/>
      <c r="D117" s="14"/>
    </row>
    <row r="118">
      <c r="A118" s="12"/>
      <c r="C118" s="13"/>
      <c r="D118" s="14"/>
    </row>
    <row r="119">
      <c r="A119" s="12"/>
      <c r="C119" s="13"/>
      <c r="D119" s="14"/>
    </row>
    <row r="120">
      <c r="A120" s="12"/>
      <c r="C120" s="13"/>
      <c r="D120" s="14"/>
    </row>
    <row r="121">
      <c r="A121" s="12"/>
      <c r="C121" s="13"/>
      <c r="D121" s="14"/>
    </row>
    <row r="122">
      <c r="A122" s="12"/>
      <c r="C122" s="13"/>
      <c r="D122" s="14"/>
    </row>
    <row r="123">
      <c r="A123" s="12"/>
      <c r="C123" s="13"/>
      <c r="D123" s="14"/>
    </row>
    <row r="124">
      <c r="A124" s="12"/>
      <c r="C124" s="13"/>
      <c r="D124" s="14"/>
    </row>
    <row r="125">
      <c r="A125" s="12"/>
      <c r="C125" s="13"/>
      <c r="D125" s="14"/>
    </row>
    <row r="126">
      <c r="A126" s="12"/>
      <c r="C126" s="13"/>
      <c r="D126" s="14"/>
    </row>
    <row r="127">
      <c r="A127" s="12"/>
      <c r="C127" s="13"/>
      <c r="D127" s="14"/>
    </row>
    <row r="128">
      <c r="A128" s="12"/>
      <c r="C128" s="13"/>
      <c r="D128" s="14"/>
    </row>
    <row r="129">
      <c r="A129" s="12"/>
      <c r="C129" s="13"/>
      <c r="D129" s="14"/>
    </row>
    <row r="130">
      <c r="A130" s="12"/>
      <c r="C130" s="13"/>
      <c r="D130" s="14"/>
    </row>
    <row r="131">
      <c r="A131" s="12"/>
      <c r="C131" s="13"/>
      <c r="D131" s="14"/>
    </row>
    <row r="132">
      <c r="A132" s="12"/>
      <c r="C132" s="13"/>
      <c r="D132" s="14"/>
    </row>
    <row r="133">
      <c r="A133" s="12"/>
      <c r="C133" s="13"/>
      <c r="D133" s="14"/>
    </row>
    <row r="134">
      <c r="A134" s="12"/>
      <c r="C134" s="13"/>
      <c r="D134" s="14"/>
    </row>
    <row r="135">
      <c r="A135" s="12"/>
      <c r="C135" s="13"/>
      <c r="D135" s="14"/>
    </row>
    <row r="136">
      <c r="A136" s="12"/>
      <c r="C136" s="13"/>
      <c r="D136" s="14"/>
    </row>
    <row r="137">
      <c r="A137" s="12"/>
      <c r="C137" s="13"/>
      <c r="D137" s="14"/>
    </row>
    <row r="138">
      <c r="A138" s="12"/>
      <c r="C138" s="13"/>
      <c r="D138" s="14"/>
    </row>
    <row r="139">
      <c r="A139" s="12"/>
      <c r="C139" s="13"/>
      <c r="D139" s="14"/>
    </row>
    <row r="140">
      <c r="A140" s="12"/>
      <c r="C140" s="13"/>
      <c r="D140" s="14"/>
    </row>
    <row r="141">
      <c r="A141" s="12"/>
      <c r="C141" s="13"/>
      <c r="D141" s="14"/>
    </row>
    <row r="142">
      <c r="A142" s="12"/>
      <c r="C142" s="13"/>
      <c r="D142" s="14"/>
    </row>
    <row r="143">
      <c r="A143" s="12"/>
      <c r="C143" s="13"/>
      <c r="D143" s="14"/>
    </row>
    <row r="144">
      <c r="A144" s="12"/>
      <c r="C144" s="13"/>
      <c r="D144" s="14"/>
    </row>
    <row r="145">
      <c r="A145" s="12"/>
      <c r="C145" s="13"/>
      <c r="D145" s="14"/>
    </row>
    <row r="146">
      <c r="A146" s="12"/>
      <c r="C146" s="13"/>
      <c r="D146" s="14"/>
    </row>
    <row r="147">
      <c r="A147" s="12"/>
      <c r="C147" s="13"/>
      <c r="D147" s="14"/>
    </row>
    <row r="148">
      <c r="A148" s="12"/>
      <c r="C148" s="13"/>
      <c r="D148" s="14"/>
    </row>
    <row r="149">
      <c r="A149" s="12"/>
      <c r="C149" s="13"/>
      <c r="D149" s="14"/>
    </row>
    <row r="150">
      <c r="A150" s="12"/>
      <c r="C150" s="13"/>
      <c r="D150" s="14"/>
    </row>
    <row r="151">
      <c r="A151" s="12"/>
      <c r="C151" s="13"/>
      <c r="D151" s="14"/>
    </row>
    <row r="152">
      <c r="A152" s="12"/>
      <c r="C152" s="13"/>
      <c r="D152" s="14"/>
    </row>
    <row r="153">
      <c r="A153" s="12"/>
      <c r="C153" s="13"/>
      <c r="D153" s="14"/>
    </row>
    <row r="154">
      <c r="A154" s="12"/>
      <c r="C154" s="13"/>
      <c r="D154" s="14"/>
    </row>
    <row r="155">
      <c r="A155" s="12"/>
      <c r="C155" s="13"/>
      <c r="D155" s="14"/>
    </row>
    <row r="156">
      <c r="A156" s="12"/>
      <c r="C156" s="13"/>
      <c r="D156" s="14"/>
    </row>
    <row r="157">
      <c r="A157" s="12"/>
      <c r="C157" s="13"/>
      <c r="D157" s="14"/>
    </row>
    <row r="158">
      <c r="A158" s="12"/>
      <c r="C158" s="13"/>
      <c r="D158" s="14"/>
    </row>
    <row r="159">
      <c r="A159" s="12"/>
      <c r="C159" s="13"/>
      <c r="D159" s="14"/>
    </row>
    <row r="160">
      <c r="A160" s="12"/>
      <c r="C160" s="13"/>
      <c r="D160" s="14"/>
    </row>
    <row r="161">
      <c r="A161" s="12"/>
      <c r="C161" s="13"/>
      <c r="D161" s="14"/>
    </row>
    <row r="162">
      <c r="A162" s="12"/>
      <c r="C162" s="13"/>
      <c r="D162" s="14"/>
    </row>
    <row r="163">
      <c r="A163" s="12"/>
      <c r="C163" s="13"/>
      <c r="D163" s="14"/>
    </row>
    <row r="164">
      <c r="A164" s="12"/>
      <c r="C164" s="13"/>
      <c r="D164" s="14"/>
    </row>
    <row r="165">
      <c r="A165" s="12"/>
      <c r="C165" s="13"/>
      <c r="D165" s="14"/>
    </row>
    <row r="166">
      <c r="A166" s="12"/>
      <c r="C166" s="13"/>
      <c r="D166" s="14"/>
    </row>
    <row r="167">
      <c r="A167" s="12"/>
      <c r="C167" s="13"/>
      <c r="D167" s="14"/>
    </row>
    <row r="168">
      <c r="A168" s="12"/>
      <c r="C168" s="13"/>
      <c r="D168" s="14"/>
    </row>
    <row r="169">
      <c r="A169" s="12"/>
      <c r="C169" s="13"/>
      <c r="D169" s="14"/>
    </row>
    <row r="170">
      <c r="A170" s="12"/>
      <c r="C170" s="13"/>
      <c r="D170" s="14"/>
    </row>
    <row r="171">
      <c r="A171" s="12"/>
      <c r="C171" s="13"/>
      <c r="D171" s="14"/>
    </row>
    <row r="172">
      <c r="A172" s="12"/>
      <c r="C172" s="13"/>
      <c r="D172" s="14"/>
    </row>
    <row r="173">
      <c r="A173" s="12"/>
      <c r="C173" s="13"/>
      <c r="D173" s="14"/>
    </row>
    <row r="174">
      <c r="A174" s="12"/>
      <c r="C174" s="13"/>
      <c r="D174" s="14"/>
    </row>
    <row r="175">
      <c r="A175" s="12"/>
      <c r="C175" s="13"/>
      <c r="D175" s="14"/>
    </row>
    <row r="176">
      <c r="A176" s="12"/>
      <c r="C176" s="13"/>
      <c r="D176" s="14"/>
    </row>
    <row r="177">
      <c r="A177" s="12"/>
      <c r="C177" s="13"/>
      <c r="D177" s="14"/>
    </row>
    <row r="178">
      <c r="A178" s="12"/>
      <c r="C178" s="13"/>
      <c r="D178" s="14"/>
    </row>
    <row r="179">
      <c r="A179" s="12"/>
      <c r="C179" s="13"/>
      <c r="D179" s="14"/>
    </row>
    <row r="180">
      <c r="A180" s="12"/>
      <c r="C180" s="13"/>
      <c r="D180" s="14"/>
    </row>
    <row r="181">
      <c r="A181" s="12"/>
      <c r="C181" s="13"/>
      <c r="D181" s="14"/>
    </row>
    <row r="182">
      <c r="A182" s="12"/>
      <c r="C182" s="13"/>
      <c r="D182" s="14"/>
    </row>
    <row r="183">
      <c r="A183" s="12"/>
      <c r="C183" s="13"/>
      <c r="D183" s="14"/>
    </row>
    <row r="184">
      <c r="A184" s="12"/>
      <c r="C184" s="13"/>
      <c r="D184" s="14"/>
    </row>
    <row r="185">
      <c r="A185" s="12"/>
      <c r="C185" s="13"/>
      <c r="D185" s="14"/>
    </row>
    <row r="186">
      <c r="A186" s="12"/>
      <c r="C186" s="13"/>
      <c r="D186" s="14"/>
    </row>
    <row r="187">
      <c r="A187" s="12"/>
      <c r="C187" s="13"/>
      <c r="D187" s="14"/>
    </row>
    <row r="188">
      <c r="A188" s="12"/>
      <c r="C188" s="13"/>
      <c r="D188" s="14"/>
    </row>
    <row r="189">
      <c r="A189" s="12"/>
      <c r="C189" s="13"/>
      <c r="D189" s="14"/>
    </row>
    <row r="190">
      <c r="A190" s="12"/>
      <c r="C190" s="13"/>
      <c r="D190" s="14"/>
    </row>
    <row r="191">
      <c r="A191" s="12"/>
      <c r="C191" s="13"/>
      <c r="D191" s="14"/>
    </row>
    <row r="192">
      <c r="A192" s="12"/>
      <c r="C192" s="13"/>
      <c r="D192" s="14"/>
    </row>
    <row r="193">
      <c r="A193" s="12"/>
      <c r="C193" s="13"/>
      <c r="D193" s="14"/>
    </row>
    <row r="194">
      <c r="A194" s="12"/>
      <c r="C194" s="13"/>
      <c r="D194" s="14"/>
    </row>
    <row r="195">
      <c r="A195" s="12"/>
      <c r="C195" s="13"/>
      <c r="D195" s="14"/>
    </row>
    <row r="196">
      <c r="A196" s="12"/>
      <c r="C196" s="13"/>
      <c r="D196" s="14"/>
    </row>
    <row r="197">
      <c r="A197" s="12"/>
      <c r="C197" s="13"/>
      <c r="D197" s="14"/>
    </row>
    <row r="198">
      <c r="A198" s="12"/>
      <c r="C198" s="13"/>
      <c r="D198" s="14"/>
    </row>
    <row r="199">
      <c r="A199" s="12"/>
      <c r="C199" s="13"/>
      <c r="D199" s="14"/>
    </row>
    <row r="200">
      <c r="A200" s="12"/>
      <c r="C200" s="13"/>
      <c r="D200" s="14"/>
    </row>
    <row r="201">
      <c r="A201" s="12"/>
      <c r="C201" s="13"/>
      <c r="D201" s="14"/>
    </row>
    <row r="202">
      <c r="A202" s="12"/>
      <c r="C202" s="13"/>
      <c r="D202" s="14"/>
    </row>
    <row r="203">
      <c r="A203" s="12"/>
      <c r="C203" s="13"/>
      <c r="D203" s="14"/>
    </row>
  </sheetData>
  <autoFilter ref="$A$3:$E$20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8B3C"/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16.38"/>
    <col customWidth="1" min="2" max="2" width="18.88"/>
    <col customWidth="1" min="3" max="3" width="27.63"/>
    <col customWidth="1" min="4" max="4" width="22.0"/>
    <col customWidth="1" min="5" max="5" width="15.13"/>
    <col customWidth="1" min="6" max="6" width="25.13"/>
    <col customWidth="1" min="7" max="7" width="32.63"/>
    <col customWidth="1" min="8" max="8" width="22.63"/>
  </cols>
  <sheetData>
    <row r="1">
      <c r="A1" s="1" t="s">
        <v>2</v>
      </c>
      <c r="B1" s="4" t="s">
        <v>4</v>
      </c>
      <c r="C1" s="4" t="s">
        <v>4</v>
      </c>
      <c r="D1" s="4" t="s">
        <v>4</v>
      </c>
      <c r="E1" s="4" t="s">
        <v>4</v>
      </c>
      <c r="F1" s="4" t="s">
        <v>4</v>
      </c>
      <c r="G1" s="4" t="s">
        <v>4</v>
      </c>
      <c r="H1" s="4"/>
    </row>
    <row r="2">
      <c r="A2" s="6" t="s">
        <v>8</v>
      </c>
      <c r="B2" s="8" t="s">
        <v>4</v>
      </c>
      <c r="C2" s="8" t="s">
        <v>4</v>
      </c>
      <c r="D2" s="8" t="s">
        <v>4</v>
      </c>
      <c r="E2" s="8" t="s">
        <v>4</v>
      </c>
      <c r="F2" s="8" t="s">
        <v>4</v>
      </c>
      <c r="G2" s="8"/>
      <c r="H2" s="8"/>
    </row>
    <row r="3">
      <c r="A3" s="9" t="s">
        <v>19</v>
      </c>
      <c r="B3" s="9" t="s">
        <v>20</v>
      </c>
      <c r="C3" s="9" t="s">
        <v>21</v>
      </c>
      <c r="D3" s="9" t="s">
        <v>22</v>
      </c>
      <c r="E3" s="9" t="s">
        <v>23</v>
      </c>
      <c r="F3" s="9" t="s">
        <v>24</v>
      </c>
      <c r="G3" s="9" t="s">
        <v>18</v>
      </c>
      <c r="H3" s="9" t="s">
        <v>25</v>
      </c>
    </row>
    <row r="4">
      <c r="A4" s="12"/>
      <c r="D4" s="14"/>
      <c r="E4" s="16"/>
      <c r="F4" s="18" t="str">
        <f t="shared" ref="F4:F203" si="1">IF(OR(D4="",E4=""),"",IF(E4="Éves",D4/12,IF(E4="Havi",D4,0)))</f>
        <v/>
      </c>
      <c r="H4" s="12"/>
    </row>
    <row r="5">
      <c r="A5" s="12"/>
      <c r="D5" s="14"/>
      <c r="E5" s="16"/>
      <c r="F5" s="18" t="str">
        <f t="shared" si="1"/>
        <v/>
      </c>
      <c r="H5" s="12"/>
    </row>
    <row r="6">
      <c r="A6" s="12"/>
      <c r="D6" s="14"/>
      <c r="E6" s="16"/>
      <c r="F6" s="18" t="str">
        <f t="shared" si="1"/>
        <v/>
      </c>
      <c r="H6" s="12"/>
    </row>
    <row r="7">
      <c r="A7" s="12"/>
      <c r="D7" s="14"/>
      <c r="E7" s="16"/>
      <c r="F7" s="18" t="str">
        <f t="shared" si="1"/>
        <v/>
      </c>
      <c r="H7" s="12"/>
    </row>
    <row r="8">
      <c r="A8" s="12"/>
      <c r="D8" s="14"/>
      <c r="E8" s="16"/>
      <c r="F8" s="18" t="str">
        <f t="shared" si="1"/>
        <v/>
      </c>
      <c r="H8" s="12"/>
    </row>
    <row r="9">
      <c r="A9" s="12"/>
      <c r="D9" s="14"/>
      <c r="E9" s="16"/>
      <c r="F9" s="18" t="str">
        <f t="shared" si="1"/>
        <v/>
      </c>
      <c r="H9" s="12"/>
    </row>
    <row r="10">
      <c r="A10" s="12"/>
      <c r="D10" s="14"/>
      <c r="E10" s="16"/>
      <c r="F10" s="18" t="str">
        <f t="shared" si="1"/>
        <v/>
      </c>
      <c r="H10" s="12"/>
    </row>
    <row r="11">
      <c r="A11" s="12"/>
      <c r="D11" s="14"/>
      <c r="E11" s="16"/>
      <c r="F11" s="18" t="str">
        <f t="shared" si="1"/>
        <v/>
      </c>
      <c r="H11" s="12"/>
    </row>
    <row r="12">
      <c r="A12" s="12"/>
      <c r="D12" s="14"/>
      <c r="E12" s="16"/>
      <c r="F12" s="18" t="str">
        <f t="shared" si="1"/>
        <v/>
      </c>
      <c r="H12" s="12"/>
    </row>
    <row r="13">
      <c r="A13" s="12"/>
      <c r="D13" s="14"/>
      <c r="E13" s="16"/>
      <c r="F13" s="18" t="str">
        <f t="shared" si="1"/>
        <v/>
      </c>
      <c r="H13" s="12"/>
    </row>
    <row r="14">
      <c r="A14" s="12"/>
      <c r="D14" s="14"/>
      <c r="E14" s="16"/>
      <c r="F14" s="18" t="str">
        <f t="shared" si="1"/>
        <v/>
      </c>
      <c r="H14" s="12"/>
    </row>
    <row r="15">
      <c r="A15" s="12"/>
      <c r="D15" s="14"/>
      <c r="E15" s="16"/>
      <c r="F15" s="18" t="str">
        <f t="shared" si="1"/>
        <v/>
      </c>
      <c r="H15" s="12"/>
    </row>
    <row r="16">
      <c r="A16" s="12"/>
      <c r="D16" s="14"/>
      <c r="E16" s="16"/>
      <c r="F16" s="18" t="str">
        <f t="shared" si="1"/>
        <v/>
      </c>
      <c r="H16" s="12"/>
    </row>
    <row r="17">
      <c r="A17" s="12"/>
      <c r="D17" s="14"/>
      <c r="E17" s="16"/>
      <c r="F17" s="18" t="str">
        <f t="shared" si="1"/>
        <v/>
      </c>
      <c r="H17" s="12"/>
    </row>
    <row r="18">
      <c r="A18" s="12"/>
      <c r="D18" s="14"/>
      <c r="E18" s="16"/>
      <c r="F18" s="18" t="str">
        <f t="shared" si="1"/>
        <v/>
      </c>
      <c r="H18" s="12"/>
    </row>
    <row r="19">
      <c r="A19" s="12"/>
      <c r="D19" s="14"/>
      <c r="E19" s="16"/>
      <c r="F19" s="18" t="str">
        <f t="shared" si="1"/>
        <v/>
      </c>
      <c r="H19" s="12"/>
    </row>
    <row r="20">
      <c r="A20" s="12"/>
      <c r="D20" s="14"/>
      <c r="E20" s="16"/>
      <c r="F20" s="18" t="str">
        <f t="shared" si="1"/>
        <v/>
      </c>
      <c r="H20" s="12"/>
    </row>
    <row r="21">
      <c r="A21" s="12"/>
      <c r="D21" s="14"/>
      <c r="E21" s="16"/>
      <c r="F21" s="18" t="str">
        <f t="shared" si="1"/>
        <v/>
      </c>
      <c r="H21" s="12"/>
    </row>
    <row r="22">
      <c r="A22" s="12"/>
      <c r="D22" s="14"/>
      <c r="E22" s="16"/>
      <c r="F22" s="18" t="str">
        <f t="shared" si="1"/>
        <v/>
      </c>
      <c r="H22" s="12"/>
    </row>
    <row r="23">
      <c r="A23" s="12"/>
      <c r="D23" s="14"/>
      <c r="E23" s="16"/>
      <c r="F23" s="18" t="str">
        <f t="shared" si="1"/>
        <v/>
      </c>
      <c r="H23" s="12"/>
    </row>
    <row r="24">
      <c r="A24" s="12"/>
      <c r="D24" s="14"/>
      <c r="E24" s="16"/>
      <c r="F24" s="18" t="str">
        <f t="shared" si="1"/>
        <v/>
      </c>
      <c r="H24" s="12"/>
    </row>
    <row r="25">
      <c r="A25" s="12"/>
      <c r="D25" s="14"/>
      <c r="E25" s="16"/>
      <c r="F25" s="18" t="str">
        <f t="shared" si="1"/>
        <v/>
      </c>
      <c r="H25" s="12"/>
    </row>
    <row r="26">
      <c r="A26" s="12"/>
      <c r="D26" s="14"/>
      <c r="E26" s="16"/>
      <c r="F26" s="18" t="str">
        <f t="shared" si="1"/>
        <v/>
      </c>
      <c r="H26" s="12"/>
    </row>
    <row r="27">
      <c r="A27" s="12"/>
      <c r="D27" s="14"/>
      <c r="E27" s="16"/>
      <c r="F27" s="18" t="str">
        <f t="shared" si="1"/>
        <v/>
      </c>
      <c r="H27" s="12"/>
    </row>
    <row r="28">
      <c r="A28" s="12"/>
      <c r="D28" s="14"/>
      <c r="E28" s="16"/>
      <c r="F28" s="18" t="str">
        <f t="shared" si="1"/>
        <v/>
      </c>
      <c r="H28" s="12"/>
    </row>
    <row r="29">
      <c r="A29" s="12"/>
      <c r="D29" s="14"/>
      <c r="E29" s="16"/>
      <c r="F29" s="18" t="str">
        <f t="shared" si="1"/>
        <v/>
      </c>
      <c r="H29" s="12"/>
    </row>
    <row r="30">
      <c r="A30" s="12"/>
      <c r="D30" s="14"/>
      <c r="E30" s="16"/>
      <c r="F30" s="18" t="str">
        <f t="shared" si="1"/>
        <v/>
      </c>
      <c r="H30" s="12"/>
    </row>
    <row r="31">
      <c r="A31" s="12"/>
      <c r="D31" s="14"/>
      <c r="E31" s="16"/>
      <c r="F31" s="18" t="str">
        <f t="shared" si="1"/>
        <v/>
      </c>
      <c r="H31" s="12"/>
    </row>
    <row r="32">
      <c r="A32" s="12"/>
      <c r="D32" s="14"/>
      <c r="E32" s="16"/>
      <c r="F32" s="18" t="str">
        <f t="shared" si="1"/>
        <v/>
      </c>
      <c r="H32" s="12"/>
    </row>
    <row r="33">
      <c r="A33" s="12"/>
      <c r="D33" s="14"/>
      <c r="E33" s="16"/>
      <c r="F33" s="18" t="str">
        <f t="shared" si="1"/>
        <v/>
      </c>
      <c r="H33" s="12"/>
    </row>
    <row r="34">
      <c r="A34" s="12"/>
      <c r="D34" s="14"/>
      <c r="E34" s="16"/>
      <c r="F34" s="18" t="str">
        <f t="shared" si="1"/>
        <v/>
      </c>
      <c r="H34" s="12"/>
    </row>
    <row r="35">
      <c r="A35" s="12"/>
      <c r="D35" s="14"/>
      <c r="E35" s="16"/>
      <c r="F35" s="18" t="str">
        <f t="shared" si="1"/>
        <v/>
      </c>
      <c r="H35" s="12"/>
    </row>
    <row r="36">
      <c r="A36" s="12"/>
      <c r="D36" s="14"/>
      <c r="E36" s="16"/>
      <c r="F36" s="18" t="str">
        <f t="shared" si="1"/>
        <v/>
      </c>
      <c r="H36" s="12"/>
    </row>
    <row r="37">
      <c r="A37" s="12"/>
      <c r="D37" s="14"/>
      <c r="E37" s="16"/>
      <c r="F37" s="18" t="str">
        <f t="shared" si="1"/>
        <v/>
      </c>
      <c r="H37" s="12"/>
    </row>
    <row r="38">
      <c r="A38" s="12"/>
      <c r="D38" s="14"/>
      <c r="E38" s="16"/>
      <c r="F38" s="18" t="str">
        <f t="shared" si="1"/>
        <v/>
      </c>
      <c r="H38" s="12"/>
    </row>
    <row r="39">
      <c r="A39" s="12"/>
      <c r="D39" s="14"/>
      <c r="E39" s="16"/>
      <c r="F39" s="18" t="str">
        <f t="shared" si="1"/>
        <v/>
      </c>
      <c r="H39" s="12"/>
    </row>
    <row r="40">
      <c r="A40" s="12"/>
      <c r="D40" s="14"/>
      <c r="E40" s="16"/>
      <c r="F40" s="18" t="str">
        <f t="shared" si="1"/>
        <v/>
      </c>
      <c r="H40" s="12"/>
    </row>
    <row r="41">
      <c r="A41" s="12"/>
      <c r="D41" s="14"/>
      <c r="E41" s="16"/>
      <c r="F41" s="18" t="str">
        <f t="shared" si="1"/>
        <v/>
      </c>
      <c r="H41" s="12"/>
    </row>
    <row r="42">
      <c r="A42" s="12"/>
      <c r="D42" s="14"/>
      <c r="E42" s="16"/>
      <c r="F42" s="18" t="str">
        <f t="shared" si="1"/>
        <v/>
      </c>
      <c r="H42" s="12"/>
    </row>
    <row r="43">
      <c r="A43" s="12"/>
      <c r="D43" s="14"/>
      <c r="E43" s="16"/>
      <c r="F43" s="18" t="str">
        <f t="shared" si="1"/>
        <v/>
      </c>
      <c r="H43" s="12"/>
    </row>
    <row r="44">
      <c r="A44" s="12"/>
      <c r="D44" s="14"/>
      <c r="E44" s="16"/>
      <c r="F44" s="18" t="str">
        <f t="shared" si="1"/>
        <v/>
      </c>
      <c r="H44" s="12"/>
    </row>
    <row r="45">
      <c r="A45" s="12"/>
      <c r="D45" s="14"/>
      <c r="E45" s="16"/>
      <c r="F45" s="18" t="str">
        <f t="shared" si="1"/>
        <v/>
      </c>
      <c r="H45" s="12"/>
    </row>
    <row r="46">
      <c r="A46" s="12"/>
      <c r="D46" s="14"/>
      <c r="E46" s="16"/>
      <c r="F46" s="18" t="str">
        <f t="shared" si="1"/>
        <v/>
      </c>
      <c r="H46" s="12"/>
    </row>
    <row r="47">
      <c r="A47" s="12"/>
      <c r="D47" s="14"/>
      <c r="E47" s="16"/>
      <c r="F47" s="18" t="str">
        <f t="shared" si="1"/>
        <v/>
      </c>
      <c r="H47" s="12"/>
    </row>
    <row r="48">
      <c r="A48" s="12"/>
      <c r="D48" s="14"/>
      <c r="E48" s="16"/>
      <c r="F48" s="18" t="str">
        <f t="shared" si="1"/>
        <v/>
      </c>
      <c r="H48" s="12"/>
    </row>
    <row r="49">
      <c r="A49" s="12"/>
      <c r="D49" s="14"/>
      <c r="E49" s="16"/>
      <c r="F49" s="18" t="str">
        <f t="shared" si="1"/>
        <v/>
      </c>
      <c r="H49" s="12"/>
    </row>
    <row r="50">
      <c r="A50" s="12"/>
      <c r="D50" s="14"/>
      <c r="E50" s="16"/>
      <c r="F50" s="18" t="str">
        <f t="shared" si="1"/>
        <v/>
      </c>
      <c r="H50" s="12"/>
    </row>
    <row r="51">
      <c r="A51" s="12"/>
      <c r="D51" s="14"/>
      <c r="E51" s="16"/>
      <c r="F51" s="18" t="str">
        <f t="shared" si="1"/>
        <v/>
      </c>
      <c r="H51" s="12"/>
    </row>
    <row r="52">
      <c r="A52" s="12"/>
      <c r="D52" s="14"/>
      <c r="E52" s="16"/>
      <c r="F52" s="18" t="str">
        <f t="shared" si="1"/>
        <v/>
      </c>
      <c r="H52" s="12"/>
    </row>
    <row r="53">
      <c r="A53" s="12"/>
      <c r="D53" s="14"/>
      <c r="E53" s="16"/>
      <c r="F53" s="18" t="str">
        <f t="shared" si="1"/>
        <v/>
      </c>
      <c r="H53" s="12"/>
    </row>
    <row r="54">
      <c r="A54" s="12"/>
      <c r="D54" s="14"/>
      <c r="E54" s="16"/>
      <c r="F54" s="18" t="str">
        <f t="shared" si="1"/>
        <v/>
      </c>
      <c r="H54" s="12"/>
    </row>
    <row r="55">
      <c r="A55" s="12"/>
      <c r="D55" s="14"/>
      <c r="E55" s="16"/>
      <c r="F55" s="18" t="str">
        <f t="shared" si="1"/>
        <v/>
      </c>
      <c r="H55" s="12"/>
    </row>
    <row r="56">
      <c r="A56" s="12"/>
      <c r="D56" s="14"/>
      <c r="E56" s="16"/>
      <c r="F56" s="18" t="str">
        <f t="shared" si="1"/>
        <v/>
      </c>
      <c r="H56" s="12"/>
    </row>
    <row r="57">
      <c r="A57" s="12"/>
      <c r="D57" s="14"/>
      <c r="E57" s="16"/>
      <c r="F57" s="18" t="str">
        <f t="shared" si="1"/>
        <v/>
      </c>
      <c r="H57" s="12"/>
    </row>
    <row r="58">
      <c r="A58" s="12"/>
      <c r="D58" s="14"/>
      <c r="E58" s="16"/>
      <c r="F58" s="18" t="str">
        <f t="shared" si="1"/>
        <v/>
      </c>
      <c r="H58" s="12"/>
    </row>
    <row r="59">
      <c r="A59" s="12"/>
      <c r="D59" s="14"/>
      <c r="E59" s="16"/>
      <c r="F59" s="18" t="str">
        <f t="shared" si="1"/>
        <v/>
      </c>
      <c r="H59" s="12"/>
    </row>
    <row r="60">
      <c r="A60" s="12"/>
      <c r="D60" s="14"/>
      <c r="E60" s="16"/>
      <c r="F60" s="18" t="str">
        <f t="shared" si="1"/>
        <v/>
      </c>
      <c r="H60" s="12"/>
    </row>
    <row r="61">
      <c r="A61" s="12"/>
      <c r="D61" s="14"/>
      <c r="E61" s="16"/>
      <c r="F61" s="18" t="str">
        <f t="shared" si="1"/>
        <v/>
      </c>
      <c r="H61" s="12"/>
    </row>
    <row r="62">
      <c r="A62" s="12"/>
      <c r="D62" s="14"/>
      <c r="E62" s="16"/>
      <c r="F62" s="18" t="str">
        <f t="shared" si="1"/>
        <v/>
      </c>
      <c r="H62" s="12"/>
    </row>
    <row r="63">
      <c r="A63" s="12"/>
      <c r="D63" s="14"/>
      <c r="E63" s="16"/>
      <c r="F63" s="18" t="str">
        <f t="shared" si="1"/>
        <v/>
      </c>
      <c r="H63" s="12"/>
    </row>
    <row r="64">
      <c r="A64" s="12"/>
      <c r="D64" s="14"/>
      <c r="E64" s="16"/>
      <c r="F64" s="18" t="str">
        <f t="shared" si="1"/>
        <v/>
      </c>
      <c r="H64" s="12"/>
    </row>
    <row r="65">
      <c r="A65" s="12"/>
      <c r="D65" s="14"/>
      <c r="E65" s="16"/>
      <c r="F65" s="18" t="str">
        <f t="shared" si="1"/>
        <v/>
      </c>
      <c r="H65" s="12"/>
    </row>
    <row r="66">
      <c r="A66" s="12"/>
      <c r="D66" s="14"/>
      <c r="E66" s="16"/>
      <c r="F66" s="18" t="str">
        <f t="shared" si="1"/>
        <v/>
      </c>
      <c r="H66" s="12"/>
    </row>
    <row r="67">
      <c r="A67" s="12"/>
      <c r="D67" s="14"/>
      <c r="E67" s="16"/>
      <c r="F67" s="18" t="str">
        <f t="shared" si="1"/>
        <v/>
      </c>
      <c r="H67" s="12"/>
    </row>
    <row r="68">
      <c r="A68" s="12"/>
      <c r="D68" s="14"/>
      <c r="E68" s="16"/>
      <c r="F68" s="18" t="str">
        <f t="shared" si="1"/>
        <v/>
      </c>
      <c r="H68" s="12"/>
    </row>
    <row r="69">
      <c r="A69" s="12"/>
      <c r="D69" s="14"/>
      <c r="E69" s="16"/>
      <c r="F69" s="18" t="str">
        <f t="shared" si="1"/>
        <v/>
      </c>
      <c r="H69" s="12"/>
    </row>
    <row r="70">
      <c r="A70" s="12"/>
      <c r="D70" s="14"/>
      <c r="E70" s="16"/>
      <c r="F70" s="18" t="str">
        <f t="shared" si="1"/>
        <v/>
      </c>
      <c r="H70" s="12"/>
    </row>
    <row r="71">
      <c r="A71" s="12"/>
      <c r="D71" s="14"/>
      <c r="E71" s="16"/>
      <c r="F71" s="18" t="str">
        <f t="shared" si="1"/>
        <v/>
      </c>
      <c r="H71" s="12"/>
    </row>
    <row r="72">
      <c r="A72" s="12"/>
      <c r="D72" s="14"/>
      <c r="E72" s="16"/>
      <c r="F72" s="18" t="str">
        <f t="shared" si="1"/>
        <v/>
      </c>
      <c r="H72" s="12"/>
    </row>
    <row r="73">
      <c r="A73" s="12"/>
      <c r="D73" s="14"/>
      <c r="E73" s="16"/>
      <c r="F73" s="18" t="str">
        <f t="shared" si="1"/>
        <v/>
      </c>
      <c r="H73" s="12"/>
    </row>
    <row r="74">
      <c r="A74" s="12"/>
      <c r="D74" s="14"/>
      <c r="E74" s="16"/>
      <c r="F74" s="18" t="str">
        <f t="shared" si="1"/>
        <v/>
      </c>
      <c r="H74" s="12"/>
    </row>
    <row r="75">
      <c r="A75" s="12"/>
      <c r="D75" s="14"/>
      <c r="E75" s="16"/>
      <c r="F75" s="18" t="str">
        <f t="shared" si="1"/>
        <v/>
      </c>
      <c r="H75" s="12"/>
    </row>
    <row r="76">
      <c r="A76" s="12"/>
      <c r="D76" s="14"/>
      <c r="E76" s="16"/>
      <c r="F76" s="18" t="str">
        <f t="shared" si="1"/>
        <v/>
      </c>
      <c r="H76" s="12"/>
    </row>
    <row r="77">
      <c r="A77" s="12"/>
      <c r="D77" s="14"/>
      <c r="E77" s="16"/>
      <c r="F77" s="18" t="str">
        <f t="shared" si="1"/>
        <v/>
      </c>
      <c r="H77" s="12"/>
    </row>
    <row r="78">
      <c r="A78" s="12"/>
      <c r="D78" s="14"/>
      <c r="E78" s="16"/>
      <c r="F78" s="18" t="str">
        <f t="shared" si="1"/>
        <v/>
      </c>
      <c r="H78" s="12"/>
    </row>
    <row r="79">
      <c r="A79" s="12"/>
      <c r="D79" s="14"/>
      <c r="E79" s="16"/>
      <c r="F79" s="18" t="str">
        <f t="shared" si="1"/>
        <v/>
      </c>
      <c r="H79" s="12"/>
    </row>
    <row r="80">
      <c r="A80" s="12"/>
      <c r="D80" s="14"/>
      <c r="E80" s="16"/>
      <c r="F80" s="18" t="str">
        <f t="shared" si="1"/>
        <v/>
      </c>
      <c r="H80" s="12"/>
    </row>
    <row r="81">
      <c r="A81" s="12"/>
      <c r="D81" s="14"/>
      <c r="E81" s="16"/>
      <c r="F81" s="18" t="str">
        <f t="shared" si="1"/>
        <v/>
      </c>
      <c r="H81" s="12"/>
    </row>
    <row r="82">
      <c r="A82" s="12"/>
      <c r="D82" s="14"/>
      <c r="E82" s="16"/>
      <c r="F82" s="18" t="str">
        <f t="shared" si="1"/>
        <v/>
      </c>
      <c r="H82" s="12"/>
    </row>
    <row r="83">
      <c r="A83" s="12"/>
      <c r="D83" s="14"/>
      <c r="E83" s="16"/>
      <c r="F83" s="18" t="str">
        <f t="shared" si="1"/>
        <v/>
      </c>
      <c r="H83" s="12"/>
    </row>
    <row r="84">
      <c r="A84" s="12"/>
      <c r="D84" s="14"/>
      <c r="E84" s="16"/>
      <c r="F84" s="18" t="str">
        <f t="shared" si="1"/>
        <v/>
      </c>
      <c r="H84" s="12"/>
    </row>
    <row r="85">
      <c r="A85" s="12"/>
      <c r="D85" s="14"/>
      <c r="E85" s="16"/>
      <c r="F85" s="18" t="str">
        <f t="shared" si="1"/>
        <v/>
      </c>
      <c r="H85" s="12"/>
    </row>
    <row r="86">
      <c r="A86" s="12"/>
      <c r="D86" s="14"/>
      <c r="E86" s="16"/>
      <c r="F86" s="18" t="str">
        <f t="shared" si="1"/>
        <v/>
      </c>
      <c r="H86" s="12"/>
    </row>
    <row r="87">
      <c r="A87" s="12"/>
      <c r="D87" s="14"/>
      <c r="E87" s="16"/>
      <c r="F87" s="18" t="str">
        <f t="shared" si="1"/>
        <v/>
      </c>
      <c r="H87" s="12"/>
    </row>
    <row r="88">
      <c r="A88" s="12"/>
      <c r="D88" s="14"/>
      <c r="E88" s="16"/>
      <c r="F88" s="18" t="str">
        <f t="shared" si="1"/>
        <v/>
      </c>
      <c r="H88" s="12"/>
    </row>
    <row r="89">
      <c r="A89" s="12"/>
      <c r="D89" s="14"/>
      <c r="E89" s="16"/>
      <c r="F89" s="18" t="str">
        <f t="shared" si="1"/>
        <v/>
      </c>
      <c r="H89" s="12"/>
    </row>
    <row r="90">
      <c r="A90" s="12"/>
      <c r="D90" s="14"/>
      <c r="E90" s="16"/>
      <c r="F90" s="18" t="str">
        <f t="shared" si="1"/>
        <v/>
      </c>
      <c r="H90" s="12"/>
    </row>
    <row r="91">
      <c r="A91" s="12"/>
      <c r="D91" s="14"/>
      <c r="E91" s="16"/>
      <c r="F91" s="18" t="str">
        <f t="shared" si="1"/>
        <v/>
      </c>
      <c r="H91" s="12"/>
    </row>
    <row r="92">
      <c r="A92" s="12"/>
      <c r="D92" s="14"/>
      <c r="E92" s="16"/>
      <c r="F92" s="18" t="str">
        <f t="shared" si="1"/>
        <v/>
      </c>
      <c r="H92" s="12"/>
    </row>
    <row r="93">
      <c r="A93" s="12"/>
      <c r="D93" s="14"/>
      <c r="E93" s="16"/>
      <c r="F93" s="18" t="str">
        <f t="shared" si="1"/>
        <v/>
      </c>
      <c r="H93" s="12"/>
    </row>
    <row r="94">
      <c r="A94" s="12"/>
      <c r="D94" s="14"/>
      <c r="E94" s="16"/>
      <c r="F94" s="18" t="str">
        <f t="shared" si="1"/>
        <v/>
      </c>
      <c r="H94" s="12"/>
    </row>
    <row r="95">
      <c r="A95" s="12"/>
      <c r="D95" s="14"/>
      <c r="E95" s="16"/>
      <c r="F95" s="18" t="str">
        <f t="shared" si="1"/>
        <v/>
      </c>
      <c r="H95" s="12"/>
    </row>
    <row r="96">
      <c r="A96" s="12"/>
      <c r="D96" s="14"/>
      <c r="E96" s="16"/>
      <c r="F96" s="18" t="str">
        <f t="shared" si="1"/>
        <v/>
      </c>
      <c r="H96" s="12"/>
    </row>
    <row r="97">
      <c r="A97" s="12"/>
      <c r="D97" s="14"/>
      <c r="E97" s="16"/>
      <c r="F97" s="18" t="str">
        <f t="shared" si="1"/>
        <v/>
      </c>
      <c r="H97" s="12"/>
    </row>
    <row r="98">
      <c r="A98" s="12"/>
      <c r="D98" s="14"/>
      <c r="E98" s="16"/>
      <c r="F98" s="18" t="str">
        <f t="shared" si="1"/>
        <v/>
      </c>
      <c r="H98" s="12"/>
    </row>
    <row r="99">
      <c r="A99" s="12"/>
      <c r="D99" s="14"/>
      <c r="E99" s="16"/>
      <c r="F99" s="18" t="str">
        <f t="shared" si="1"/>
        <v/>
      </c>
      <c r="H99" s="12"/>
    </row>
    <row r="100">
      <c r="A100" s="12"/>
      <c r="D100" s="14"/>
      <c r="E100" s="16"/>
      <c r="F100" s="18" t="str">
        <f t="shared" si="1"/>
        <v/>
      </c>
      <c r="H100" s="12"/>
    </row>
    <row r="101">
      <c r="A101" s="12"/>
      <c r="D101" s="14"/>
      <c r="E101" s="16"/>
      <c r="F101" s="18" t="str">
        <f t="shared" si="1"/>
        <v/>
      </c>
      <c r="H101" s="12"/>
    </row>
    <row r="102">
      <c r="A102" s="12"/>
      <c r="D102" s="14"/>
      <c r="E102" s="16"/>
      <c r="F102" s="18" t="str">
        <f t="shared" si="1"/>
        <v/>
      </c>
      <c r="H102" s="12"/>
    </row>
    <row r="103">
      <c r="A103" s="12"/>
      <c r="D103" s="14"/>
      <c r="E103" s="16"/>
      <c r="F103" s="18" t="str">
        <f t="shared" si="1"/>
        <v/>
      </c>
      <c r="H103" s="12"/>
    </row>
    <row r="104">
      <c r="A104" s="12"/>
      <c r="D104" s="14"/>
      <c r="E104" s="16"/>
      <c r="F104" s="18" t="str">
        <f t="shared" si="1"/>
        <v/>
      </c>
      <c r="H104" s="12"/>
    </row>
    <row r="105">
      <c r="A105" s="12"/>
      <c r="D105" s="14"/>
      <c r="E105" s="16"/>
      <c r="F105" s="18" t="str">
        <f t="shared" si="1"/>
        <v/>
      </c>
      <c r="H105" s="12"/>
    </row>
    <row r="106">
      <c r="A106" s="12"/>
      <c r="D106" s="14"/>
      <c r="E106" s="16"/>
      <c r="F106" s="18" t="str">
        <f t="shared" si="1"/>
        <v/>
      </c>
      <c r="H106" s="12"/>
    </row>
    <row r="107">
      <c r="A107" s="12"/>
      <c r="D107" s="14"/>
      <c r="E107" s="16"/>
      <c r="F107" s="18" t="str">
        <f t="shared" si="1"/>
        <v/>
      </c>
      <c r="H107" s="12"/>
    </row>
    <row r="108">
      <c r="A108" s="12"/>
      <c r="D108" s="14"/>
      <c r="E108" s="16"/>
      <c r="F108" s="18" t="str">
        <f t="shared" si="1"/>
        <v/>
      </c>
      <c r="H108" s="12"/>
    </row>
    <row r="109">
      <c r="A109" s="12"/>
      <c r="D109" s="14"/>
      <c r="E109" s="16"/>
      <c r="F109" s="18" t="str">
        <f t="shared" si="1"/>
        <v/>
      </c>
      <c r="H109" s="12"/>
    </row>
    <row r="110">
      <c r="A110" s="12"/>
      <c r="D110" s="14"/>
      <c r="E110" s="16"/>
      <c r="F110" s="18" t="str">
        <f t="shared" si="1"/>
        <v/>
      </c>
      <c r="H110" s="12"/>
    </row>
    <row r="111">
      <c r="A111" s="12"/>
      <c r="D111" s="14"/>
      <c r="E111" s="16"/>
      <c r="F111" s="18" t="str">
        <f t="shared" si="1"/>
        <v/>
      </c>
      <c r="H111" s="12"/>
    </row>
    <row r="112">
      <c r="A112" s="12"/>
      <c r="D112" s="14"/>
      <c r="E112" s="16"/>
      <c r="F112" s="18" t="str">
        <f t="shared" si="1"/>
        <v/>
      </c>
      <c r="H112" s="12"/>
    </row>
    <row r="113">
      <c r="A113" s="12"/>
      <c r="D113" s="14"/>
      <c r="E113" s="16"/>
      <c r="F113" s="18" t="str">
        <f t="shared" si="1"/>
        <v/>
      </c>
      <c r="H113" s="12"/>
    </row>
    <row r="114">
      <c r="A114" s="12"/>
      <c r="D114" s="14"/>
      <c r="E114" s="16"/>
      <c r="F114" s="18" t="str">
        <f t="shared" si="1"/>
        <v/>
      </c>
      <c r="H114" s="12"/>
    </row>
    <row r="115">
      <c r="A115" s="12"/>
      <c r="D115" s="14"/>
      <c r="E115" s="16"/>
      <c r="F115" s="18" t="str">
        <f t="shared" si="1"/>
        <v/>
      </c>
      <c r="H115" s="12"/>
    </row>
    <row r="116">
      <c r="A116" s="12"/>
      <c r="D116" s="14"/>
      <c r="E116" s="16"/>
      <c r="F116" s="18" t="str">
        <f t="shared" si="1"/>
        <v/>
      </c>
      <c r="H116" s="12"/>
    </row>
    <row r="117">
      <c r="A117" s="12"/>
      <c r="D117" s="14"/>
      <c r="E117" s="16"/>
      <c r="F117" s="18" t="str">
        <f t="shared" si="1"/>
        <v/>
      </c>
      <c r="H117" s="12"/>
    </row>
    <row r="118">
      <c r="A118" s="12"/>
      <c r="D118" s="14"/>
      <c r="E118" s="16"/>
      <c r="F118" s="18" t="str">
        <f t="shared" si="1"/>
        <v/>
      </c>
      <c r="H118" s="12"/>
    </row>
    <row r="119">
      <c r="A119" s="12"/>
      <c r="D119" s="14"/>
      <c r="E119" s="16"/>
      <c r="F119" s="18" t="str">
        <f t="shared" si="1"/>
        <v/>
      </c>
      <c r="H119" s="12"/>
    </row>
    <row r="120">
      <c r="A120" s="12"/>
      <c r="D120" s="14"/>
      <c r="E120" s="16"/>
      <c r="F120" s="18" t="str">
        <f t="shared" si="1"/>
        <v/>
      </c>
      <c r="H120" s="12"/>
    </row>
    <row r="121">
      <c r="A121" s="12"/>
      <c r="D121" s="14"/>
      <c r="E121" s="16"/>
      <c r="F121" s="18" t="str">
        <f t="shared" si="1"/>
        <v/>
      </c>
      <c r="H121" s="12"/>
    </row>
    <row r="122">
      <c r="A122" s="12"/>
      <c r="D122" s="14"/>
      <c r="E122" s="16"/>
      <c r="F122" s="18" t="str">
        <f t="shared" si="1"/>
        <v/>
      </c>
      <c r="H122" s="12"/>
    </row>
    <row r="123">
      <c r="A123" s="12"/>
      <c r="D123" s="14"/>
      <c r="E123" s="16"/>
      <c r="F123" s="18" t="str">
        <f t="shared" si="1"/>
        <v/>
      </c>
      <c r="H123" s="12"/>
    </row>
    <row r="124">
      <c r="A124" s="12"/>
      <c r="D124" s="14"/>
      <c r="E124" s="16"/>
      <c r="F124" s="18" t="str">
        <f t="shared" si="1"/>
        <v/>
      </c>
      <c r="H124" s="12"/>
    </row>
    <row r="125">
      <c r="A125" s="12"/>
      <c r="D125" s="14"/>
      <c r="E125" s="16"/>
      <c r="F125" s="18" t="str">
        <f t="shared" si="1"/>
        <v/>
      </c>
      <c r="H125" s="12"/>
    </row>
    <row r="126">
      <c r="A126" s="12"/>
      <c r="D126" s="14"/>
      <c r="E126" s="16"/>
      <c r="F126" s="18" t="str">
        <f t="shared" si="1"/>
        <v/>
      </c>
      <c r="H126" s="12"/>
    </row>
    <row r="127">
      <c r="A127" s="12"/>
      <c r="D127" s="14"/>
      <c r="E127" s="16"/>
      <c r="F127" s="18" t="str">
        <f t="shared" si="1"/>
        <v/>
      </c>
      <c r="H127" s="12"/>
    </row>
    <row r="128">
      <c r="A128" s="12"/>
      <c r="D128" s="14"/>
      <c r="E128" s="16"/>
      <c r="F128" s="18" t="str">
        <f t="shared" si="1"/>
        <v/>
      </c>
      <c r="H128" s="12"/>
    </row>
    <row r="129">
      <c r="A129" s="12"/>
      <c r="D129" s="14"/>
      <c r="E129" s="16"/>
      <c r="F129" s="18" t="str">
        <f t="shared" si="1"/>
        <v/>
      </c>
      <c r="H129" s="12"/>
    </row>
    <row r="130">
      <c r="A130" s="12"/>
      <c r="D130" s="14"/>
      <c r="E130" s="16"/>
      <c r="F130" s="18" t="str">
        <f t="shared" si="1"/>
        <v/>
      </c>
      <c r="H130" s="12"/>
    </row>
    <row r="131">
      <c r="A131" s="12"/>
      <c r="D131" s="14"/>
      <c r="E131" s="16"/>
      <c r="F131" s="18" t="str">
        <f t="shared" si="1"/>
        <v/>
      </c>
      <c r="H131" s="12"/>
    </row>
    <row r="132">
      <c r="A132" s="12"/>
      <c r="D132" s="14"/>
      <c r="E132" s="16"/>
      <c r="F132" s="18" t="str">
        <f t="shared" si="1"/>
        <v/>
      </c>
      <c r="H132" s="12"/>
    </row>
    <row r="133">
      <c r="A133" s="12"/>
      <c r="D133" s="14"/>
      <c r="E133" s="16"/>
      <c r="F133" s="18" t="str">
        <f t="shared" si="1"/>
        <v/>
      </c>
      <c r="H133" s="12"/>
    </row>
    <row r="134">
      <c r="A134" s="12"/>
      <c r="D134" s="14"/>
      <c r="E134" s="16"/>
      <c r="F134" s="18" t="str">
        <f t="shared" si="1"/>
        <v/>
      </c>
      <c r="H134" s="12"/>
    </row>
    <row r="135">
      <c r="A135" s="12"/>
      <c r="D135" s="14"/>
      <c r="E135" s="16"/>
      <c r="F135" s="18" t="str">
        <f t="shared" si="1"/>
        <v/>
      </c>
      <c r="H135" s="12"/>
    </row>
    <row r="136">
      <c r="A136" s="12"/>
      <c r="D136" s="14"/>
      <c r="E136" s="16"/>
      <c r="F136" s="18" t="str">
        <f t="shared" si="1"/>
        <v/>
      </c>
      <c r="H136" s="12"/>
    </row>
    <row r="137">
      <c r="A137" s="12"/>
      <c r="D137" s="14"/>
      <c r="E137" s="16"/>
      <c r="F137" s="18" t="str">
        <f t="shared" si="1"/>
        <v/>
      </c>
      <c r="H137" s="12"/>
    </row>
    <row r="138">
      <c r="A138" s="12"/>
      <c r="D138" s="14"/>
      <c r="E138" s="16"/>
      <c r="F138" s="18" t="str">
        <f t="shared" si="1"/>
        <v/>
      </c>
      <c r="H138" s="12"/>
    </row>
    <row r="139">
      <c r="A139" s="12"/>
      <c r="D139" s="14"/>
      <c r="E139" s="16"/>
      <c r="F139" s="18" t="str">
        <f t="shared" si="1"/>
        <v/>
      </c>
      <c r="H139" s="12"/>
    </row>
    <row r="140">
      <c r="A140" s="12"/>
      <c r="D140" s="14"/>
      <c r="E140" s="16"/>
      <c r="F140" s="18" t="str">
        <f t="shared" si="1"/>
        <v/>
      </c>
      <c r="H140" s="12"/>
    </row>
    <row r="141">
      <c r="A141" s="12"/>
      <c r="D141" s="14"/>
      <c r="E141" s="16"/>
      <c r="F141" s="18" t="str">
        <f t="shared" si="1"/>
        <v/>
      </c>
      <c r="H141" s="12"/>
    </row>
    <row r="142">
      <c r="A142" s="12"/>
      <c r="D142" s="14"/>
      <c r="E142" s="16"/>
      <c r="F142" s="18" t="str">
        <f t="shared" si="1"/>
        <v/>
      </c>
      <c r="H142" s="12"/>
    </row>
    <row r="143">
      <c r="A143" s="12"/>
      <c r="D143" s="14"/>
      <c r="E143" s="16"/>
      <c r="F143" s="18" t="str">
        <f t="shared" si="1"/>
        <v/>
      </c>
      <c r="H143" s="12"/>
    </row>
    <row r="144">
      <c r="A144" s="12"/>
      <c r="D144" s="14"/>
      <c r="E144" s="16"/>
      <c r="F144" s="18" t="str">
        <f t="shared" si="1"/>
        <v/>
      </c>
      <c r="H144" s="12"/>
    </row>
    <row r="145">
      <c r="A145" s="12"/>
      <c r="D145" s="14"/>
      <c r="E145" s="16"/>
      <c r="F145" s="18" t="str">
        <f t="shared" si="1"/>
        <v/>
      </c>
      <c r="H145" s="12"/>
    </row>
    <row r="146">
      <c r="A146" s="12"/>
      <c r="D146" s="14"/>
      <c r="E146" s="16"/>
      <c r="F146" s="18" t="str">
        <f t="shared" si="1"/>
        <v/>
      </c>
      <c r="H146" s="12"/>
    </row>
    <row r="147">
      <c r="A147" s="12"/>
      <c r="D147" s="14"/>
      <c r="E147" s="16"/>
      <c r="F147" s="18" t="str">
        <f t="shared" si="1"/>
        <v/>
      </c>
      <c r="H147" s="12"/>
    </row>
    <row r="148">
      <c r="A148" s="12"/>
      <c r="D148" s="14"/>
      <c r="E148" s="16"/>
      <c r="F148" s="18" t="str">
        <f t="shared" si="1"/>
        <v/>
      </c>
      <c r="H148" s="12"/>
    </row>
    <row r="149">
      <c r="A149" s="12"/>
      <c r="D149" s="14"/>
      <c r="E149" s="16"/>
      <c r="F149" s="18" t="str">
        <f t="shared" si="1"/>
        <v/>
      </c>
      <c r="H149" s="12"/>
    </row>
    <row r="150">
      <c r="A150" s="12"/>
      <c r="D150" s="14"/>
      <c r="E150" s="16"/>
      <c r="F150" s="18" t="str">
        <f t="shared" si="1"/>
        <v/>
      </c>
      <c r="H150" s="12"/>
    </row>
    <row r="151">
      <c r="A151" s="12"/>
      <c r="D151" s="14"/>
      <c r="E151" s="16"/>
      <c r="F151" s="18" t="str">
        <f t="shared" si="1"/>
        <v/>
      </c>
      <c r="H151" s="12"/>
    </row>
    <row r="152">
      <c r="A152" s="12"/>
      <c r="D152" s="14"/>
      <c r="E152" s="16"/>
      <c r="F152" s="18" t="str">
        <f t="shared" si="1"/>
        <v/>
      </c>
      <c r="H152" s="12"/>
    </row>
    <row r="153">
      <c r="A153" s="12"/>
      <c r="D153" s="14"/>
      <c r="E153" s="16"/>
      <c r="F153" s="18" t="str">
        <f t="shared" si="1"/>
        <v/>
      </c>
      <c r="H153" s="12"/>
    </row>
    <row r="154">
      <c r="A154" s="12"/>
      <c r="D154" s="14"/>
      <c r="E154" s="16"/>
      <c r="F154" s="18" t="str">
        <f t="shared" si="1"/>
        <v/>
      </c>
      <c r="H154" s="12"/>
    </row>
    <row r="155">
      <c r="A155" s="12"/>
      <c r="D155" s="14"/>
      <c r="E155" s="16"/>
      <c r="F155" s="18" t="str">
        <f t="shared" si="1"/>
        <v/>
      </c>
      <c r="H155" s="12"/>
    </row>
    <row r="156">
      <c r="A156" s="12"/>
      <c r="D156" s="14"/>
      <c r="E156" s="16"/>
      <c r="F156" s="18" t="str">
        <f t="shared" si="1"/>
        <v/>
      </c>
      <c r="H156" s="12"/>
    </row>
    <row r="157">
      <c r="A157" s="12"/>
      <c r="D157" s="14"/>
      <c r="E157" s="16"/>
      <c r="F157" s="18" t="str">
        <f t="shared" si="1"/>
        <v/>
      </c>
      <c r="H157" s="12"/>
    </row>
    <row r="158">
      <c r="A158" s="12"/>
      <c r="D158" s="14"/>
      <c r="E158" s="16"/>
      <c r="F158" s="18" t="str">
        <f t="shared" si="1"/>
        <v/>
      </c>
      <c r="H158" s="12"/>
    </row>
    <row r="159">
      <c r="A159" s="12"/>
      <c r="D159" s="14"/>
      <c r="E159" s="16"/>
      <c r="F159" s="18" t="str">
        <f t="shared" si="1"/>
        <v/>
      </c>
      <c r="H159" s="12"/>
    </row>
    <row r="160">
      <c r="A160" s="12"/>
      <c r="D160" s="14"/>
      <c r="E160" s="16"/>
      <c r="F160" s="18" t="str">
        <f t="shared" si="1"/>
        <v/>
      </c>
      <c r="H160" s="12"/>
    </row>
    <row r="161">
      <c r="A161" s="12"/>
      <c r="D161" s="14"/>
      <c r="E161" s="16"/>
      <c r="F161" s="18" t="str">
        <f t="shared" si="1"/>
        <v/>
      </c>
      <c r="H161" s="12"/>
    </row>
    <row r="162">
      <c r="A162" s="12"/>
      <c r="D162" s="14"/>
      <c r="E162" s="16"/>
      <c r="F162" s="18" t="str">
        <f t="shared" si="1"/>
        <v/>
      </c>
      <c r="H162" s="12"/>
    </row>
    <row r="163">
      <c r="A163" s="12"/>
      <c r="D163" s="14"/>
      <c r="E163" s="16"/>
      <c r="F163" s="18" t="str">
        <f t="shared" si="1"/>
        <v/>
      </c>
      <c r="H163" s="12"/>
    </row>
    <row r="164">
      <c r="A164" s="12"/>
      <c r="D164" s="14"/>
      <c r="E164" s="16"/>
      <c r="F164" s="18" t="str">
        <f t="shared" si="1"/>
        <v/>
      </c>
      <c r="H164" s="12"/>
    </row>
    <row r="165">
      <c r="A165" s="12"/>
      <c r="D165" s="14"/>
      <c r="E165" s="16"/>
      <c r="F165" s="18" t="str">
        <f t="shared" si="1"/>
        <v/>
      </c>
      <c r="H165" s="12"/>
    </row>
    <row r="166">
      <c r="A166" s="12"/>
      <c r="D166" s="14"/>
      <c r="E166" s="16"/>
      <c r="F166" s="18" t="str">
        <f t="shared" si="1"/>
        <v/>
      </c>
      <c r="H166" s="12"/>
    </row>
    <row r="167">
      <c r="A167" s="12"/>
      <c r="D167" s="14"/>
      <c r="E167" s="16"/>
      <c r="F167" s="18" t="str">
        <f t="shared" si="1"/>
        <v/>
      </c>
      <c r="H167" s="12"/>
    </row>
    <row r="168">
      <c r="A168" s="12"/>
      <c r="D168" s="14"/>
      <c r="E168" s="16"/>
      <c r="F168" s="18" t="str">
        <f t="shared" si="1"/>
        <v/>
      </c>
      <c r="H168" s="12"/>
    </row>
    <row r="169">
      <c r="A169" s="12"/>
      <c r="D169" s="14"/>
      <c r="E169" s="16"/>
      <c r="F169" s="18" t="str">
        <f t="shared" si="1"/>
        <v/>
      </c>
      <c r="H169" s="12"/>
    </row>
    <row r="170">
      <c r="A170" s="12"/>
      <c r="D170" s="14"/>
      <c r="E170" s="16"/>
      <c r="F170" s="18" t="str">
        <f t="shared" si="1"/>
        <v/>
      </c>
      <c r="H170" s="12"/>
    </row>
    <row r="171">
      <c r="A171" s="12"/>
      <c r="D171" s="14"/>
      <c r="E171" s="16"/>
      <c r="F171" s="18" t="str">
        <f t="shared" si="1"/>
        <v/>
      </c>
      <c r="H171" s="12"/>
    </row>
    <row r="172">
      <c r="A172" s="12"/>
      <c r="D172" s="14"/>
      <c r="E172" s="16"/>
      <c r="F172" s="18" t="str">
        <f t="shared" si="1"/>
        <v/>
      </c>
      <c r="H172" s="12"/>
    </row>
    <row r="173">
      <c r="A173" s="12"/>
      <c r="D173" s="14"/>
      <c r="E173" s="16"/>
      <c r="F173" s="18" t="str">
        <f t="shared" si="1"/>
        <v/>
      </c>
      <c r="H173" s="12"/>
    </row>
    <row r="174">
      <c r="A174" s="12"/>
      <c r="D174" s="14"/>
      <c r="E174" s="16"/>
      <c r="F174" s="18" t="str">
        <f t="shared" si="1"/>
        <v/>
      </c>
      <c r="H174" s="12"/>
    </row>
    <row r="175">
      <c r="A175" s="12"/>
      <c r="D175" s="14"/>
      <c r="E175" s="16"/>
      <c r="F175" s="18" t="str">
        <f t="shared" si="1"/>
        <v/>
      </c>
      <c r="H175" s="12"/>
    </row>
    <row r="176">
      <c r="A176" s="12"/>
      <c r="D176" s="14"/>
      <c r="E176" s="16"/>
      <c r="F176" s="18" t="str">
        <f t="shared" si="1"/>
        <v/>
      </c>
      <c r="H176" s="12"/>
    </row>
    <row r="177">
      <c r="A177" s="12"/>
      <c r="D177" s="14"/>
      <c r="E177" s="16"/>
      <c r="F177" s="18" t="str">
        <f t="shared" si="1"/>
        <v/>
      </c>
      <c r="H177" s="12"/>
    </row>
    <row r="178">
      <c r="A178" s="12"/>
      <c r="D178" s="14"/>
      <c r="E178" s="16"/>
      <c r="F178" s="18" t="str">
        <f t="shared" si="1"/>
        <v/>
      </c>
      <c r="H178" s="12"/>
    </row>
    <row r="179">
      <c r="A179" s="12"/>
      <c r="D179" s="14"/>
      <c r="E179" s="16"/>
      <c r="F179" s="18" t="str">
        <f t="shared" si="1"/>
        <v/>
      </c>
      <c r="H179" s="12"/>
    </row>
    <row r="180">
      <c r="A180" s="12"/>
      <c r="D180" s="14"/>
      <c r="E180" s="16"/>
      <c r="F180" s="18" t="str">
        <f t="shared" si="1"/>
        <v/>
      </c>
      <c r="H180" s="12"/>
    </row>
    <row r="181">
      <c r="A181" s="12"/>
      <c r="D181" s="14"/>
      <c r="E181" s="16"/>
      <c r="F181" s="18" t="str">
        <f t="shared" si="1"/>
        <v/>
      </c>
      <c r="H181" s="12"/>
    </row>
    <row r="182">
      <c r="A182" s="12"/>
      <c r="D182" s="14"/>
      <c r="E182" s="16"/>
      <c r="F182" s="18" t="str">
        <f t="shared" si="1"/>
        <v/>
      </c>
      <c r="H182" s="12"/>
    </row>
    <row r="183">
      <c r="A183" s="12"/>
      <c r="D183" s="14"/>
      <c r="E183" s="16"/>
      <c r="F183" s="18" t="str">
        <f t="shared" si="1"/>
        <v/>
      </c>
      <c r="H183" s="12"/>
    </row>
    <row r="184">
      <c r="A184" s="12"/>
      <c r="D184" s="14"/>
      <c r="E184" s="16"/>
      <c r="F184" s="18" t="str">
        <f t="shared" si="1"/>
        <v/>
      </c>
      <c r="H184" s="12"/>
    </row>
    <row r="185">
      <c r="A185" s="12"/>
      <c r="D185" s="14"/>
      <c r="E185" s="16"/>
      <c r="F185" s="18" t="str">
        <f t="shared" si="1"/>
        <v/>
      </c>
      <c r="H185" s="12"/>
    </row>
    <row r="186">
      <c r="A186" s="12"/>
      <c r="D186" s="14"/>
      <c r="E186" s="16"/>
      <c r="F186" s="18" t="str">
        <f t="shared" si="1"/>
        <v/>
      </c>
      <c r="H186" s="12"/>
    </row>
    <row r="187">
      <c r="A187" s="12"/>
      <c r="D187" s="14"/>
      <c r="E187" s="16"/>
      <c r="F187" s="18" t="str">
        <f t="shared" si="1"/>
        <v/>
      </c>
      <c r="H187" s="12"/>
    </row>
    <row r="188">
      <c r="A188" s="12"/>
      <c r="D188" s="14"/>
      <c r="E188" s="16"/>
      <c r="F188" s="18" t="str">
        <f t="shared" si="1"/>
        <v/>
      </c>
      <c r="H188" s="12"/>
    </row>
    <row r="189">
      <c r="A189" s="12"/>
      <c r="D189" s="14"/>
      <c r="E189" s="16"/>
      <c r="F189" s="18" t="str">
        <f t="shared" si="1"/>
        <v/>
      </c>
      <c r="H189" s="12"/>
    </row>
    <row r="190">
      <c r="A190" s="12"/>
      <c r="D190" s="14"/>
      <c r="E190" s="16"/>
      <c r="F190" s="18" t="str">
        <f t="shared" si="1"/>
        <v/>
      </c>
      <c r="H190" s="12"/>
    </row>
    <row r="191">
      <c r="A191" s="12"/>
      <c r="D191" s="14"/>
      <c r="E191" s="16"/>
      <c r="F191" s="18" t="str">
        <f t="shared" si="1"/>
        <v/>
      </c>
      <c r="H191" s="12"/>
    </row>
    <row r="192">
      <c r="A192" s="12"/>
      <c r="D192" s="14"/>
      <c r="E192" s="16"/>
      <c r="F192" s="18" t="str">
        <f t="shared" si="1"/>
        <v/>
      </c>
      <c r="H192" s="12"/>
    </row>
    <row r="193">
      <c r="A193" s="12"/>
      <c r="D193" s="14"/>
      <c r="E193" s="16"/>
      <c r="F193" s="18" t="str">
        <f t="shared" si="1"/>
        <v/>
      </c>
      <c r="H193" s="12"/>
    </row>
    <row r="194">
      <c r="A194" s="12"/>
      <c r="D194" s="14"/>
      <c r="E194" s="16"/>
      <c r="F194" s="18" t="str">
        <f t="shared" si="1"/>
        <v/>
      </c>
      <c r="H194" s="12"/>
    </row>
    <row r="195">
      <c r="A195" s="12"/>
      <c r="D195" s="14"/>
      <c r="E195" s="16"/>
      <c r="F195" s="18" t="str">
        <f t="shared" si="1"/>
        <v/>
      </c>
      <c r="H195" s="12"/>
    </row>
    <row r="196">
      <c r="A196" s="12"/>
      <c r="D196" s="14"/>
      <c r="E196" s="16"/>
      <c r="F196" s="18" t="str">
        <f t="shared" si="1"/>
        <v/>
      </c>
      <c r="H196" s="12"/>
    </row>
    <row r="197">
      <c r="A197" s="12"/>
      <c r="D197" s="14"/>
      <c r="E197" s="16"/>
      <c r="F197" s="18" t="str">
        <f t="shared" si="1"/>
        <v/>
      </c>
      <c r="H197" s="12"/>
    </row>
    <row r="198">
      <c r="A198" s="12"/>
      <c r="D198" s="14"/>
      <c r="E198" s="16"/>
      <c r="F198" s="18" t="str">
        <f t="shared" si="1"/>
        <v/>
      </c>
      <c r="H198" s="12"/>
    </row>
    <row r="199">
      <c r="A199" s="12"/>
      <c r="D199" s="14"/>
      <c r="E199" s="16"/>
      <c r="F199" s="18" t="str">
        <f t="shared" si="1"/>
        <v/>
      </c>
      <c r="H199" s="12"/>
    </row>
    <row r="200">
      <c r="A200" s="12"/>
      <c r="D200" s="14"/>
      <c r="E200" s="16"/>
      <c r="F200" s="18" t="str">
        <f t="shared" si="1"/>
        <v/>
      </c>
      <c r="H200" s="12"/>
    </row>
    <row r="201">
      <c r="A201" s="12"/>
      <c r="D201" s="14"/>
      <c r="E201" s="16"/>
      <c r="F201" s="18" t="str">
        <f t="shared" si="1"/>
        <v/>
      </c>
      <c r="H201" s="12"/>
    </row>
    <row r="202">
      <c r="A202" s="12"/>
      <c r="D202" s="14"/>
      <c r="E202" s="16"/>
      <c r="F202" s="18" t="str">
        <f t="shared" si="1"/>
        <v/>
      </c>
      <c r="H202" s="12"/>
    </row>
    <row r="203">
      <c r="A203" s="12"/>
      <c r="D203" s="14"/>
      <c r="E203" s="16"/>
      <c r="F203" s="18" t="str">
        <f t="shared" si="1"/>
        <v/>
      </c>
      <c r="H203" s="12"/>
    </row>
  </sheetData>
  <autoFilter ref="$A$3:$G$203"/>
  <dataValidations>
    <dataValidation type="list" allowBlank="1" showErrorMessage="1" sqref="E4:E203">
      <formula1>"Havi,Éves,Egyszeri"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7327F"/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45.75"/>
    <col customWidth="1" min="2" max="2" width="25.13"/>
    <col customWidth="1" min="3" max="5" width="20.13"/>
    <col customWidth="1" min="6" max="6" width="32.63"/>
  </cols>
  <sheetData>
    <row r="1">
      <c r="A1" s="1" t="s">
        <v>3</v>
      </c>
      <c r="B1" s="2"/>
      <c r="C1" s="2"/>
      <c r="D1" s="2"/>
      <c r="E1" s="2"/>
      <c r="F1" s="2"/>
    </row>
    <row r="2">
      <c r="A2" s="3" t="s">
        <v>5</v>
      </c>
      <c r="B2" s="3"/>
      <c r="C2" s="3"/>
      <c r="D2" s="3"/>
      <c r="E2" s="3"/>
      <c r="F2" s="3"/>
    </row>
    <row r="3">
      <c r="A3" s="7" t="s">
        <v>6</v>
      </c>
      <c r="B3" s="10" t="s">
        <v>10</v>
      </c>
    </row>
    <row r="4">
      <c r="A4" s="11" t="s">
        <v>11</v>
      </c>
      <c r="B4" s="13">
        <f>B26</f>
        <v>0</v>
      </c>
    </row>
    <row r="5">
      <c r="A5" s="11" t="s">
        <v>12</v>
      </c>
      <c r="B5" s="14">
        <f>C26</f>
        <v>0</v>
      </c>
    </row>
    <row r="6">
      <c r="A6" s="11" t="s">
        <v>13</v>
      </c>
      <c r="B6" s="14">
        <f>D26</f>
        <v>0</v>
      </c>
    </row>
    <row r="7">
      <c r="A7" s="11" t="s">
        <v>26</v>
      </c>
      <c r="B7" s="14">
        <f>E26</f>
        <v>0</v>
      </c>
    </row>
    <row r="8">
      <c r="A8" s="7" t="s">
        <v>27</v>
      </c>
      <c r="B8" s="17">
        <f>F26</f>
        <v>0</v>
      </c>
    </row>
    <row r="9">
      <c r="A9" s="11" t="s">
        <v>28</v>
      </c>
      <c r="B9" s="14">
        <f>SUMIF(Kiadasok!$E$4:$E$203,"Éves",Kiadasok!$D$4:$D$203)</f>
        <v>0</v>
      </c>
    </row>
    <row r="10">
      <c r="A10" s="11" t="s">
        <v>29</v>
      </c>
      <c r="B10" s="14">
        <f>B9/12</f>
        <v>0</v>
      </c>
    </row>
    <row r="11">
      <c r="A11" s="5"/>
      <c r="B11" s="5"/>
      <c r="C11" s="5"/>
      <c r="D11" s="5"/>
      <c r="E11" s="5"/>
      <c r="F11" s="5"/>
    </row>
    <row r="12">
      <c r="A12" s="19" t="s">
        <v>30</v>
      </c>
      <c r="B12" s="19"/>
      <c r="C12" s="19"/>
      <c r="D12" s="19"/>
      <c r="E12" s="19"/>
      <c r="F12" s="19"/>
    </row>
    <row r="13">
      <c r="A13" s="20" t="s">
        <v>9</v>
      </c>
      <c r="B13" s="21" t="s">
        <v>11</v>
      </c>
      <c r="C13" s="22" t="s">
        <v>12</v>
      </c>
      <c r="D13" s="22" t="s">
        <v>13</v>
      </c>
      <c r="E13" s="22" t="s">
        <v>15</v>
      </c>
      <c r="F13" s="22" t="s">
        <v>16</v>
      </c>
    </row>
    <row r="14">
      <c r="A14" s="15">
        <f>DATE(2026,1,1)</f>
        <v>46023</v>
      </c>
      <c r="B14" s="13">
        <f>SUMIFS(Bevetelek!$C$4:$C$203,Bevetelek!$A$4:$A$203,"&gt;="&amp;$A14,Bevetelek!$A$4:$A$203,"&lt;"&amp;EDATE($A14,1))</f>
        <v>0</v>
      </c>
      <c r="C14" s="14">
        <f>SUMIFS(Bevetelek!$D$4:$D$203,Bevetelek!$A$4:$A$203,"&gt;="&amp;$A14,Bevetelek!$A$4:$A$203,"&lt;"&amp;EDATE($A14,1))</f>
        <v>0</v>
      </c>
      <c r="D14" s="14">
        <f>SUMIFS(Bevetelek!$D$4:$D$203,Bevetelek!$A$4:$A$203,"&gt;="&amp;$A14,Bevetelek!$A$4:$A$203,"&lt;"&amp;EDATE($A14,1))</f>
        <v>0</v>
      </c>
      <c r="E14" s="14">
        <f>SUMIFS(Kiadasok!$D$4:$D$203,Kiadasok!$E$4:$E$203,"Havi",Kiadasok!$A$4:$A$203,"&gt;="&amp;DATE(2026,1,1),Kiadasok!$A$4:$A$203,"&lt;"&amp;EDATE($A14,1),Kiadasok!$H$4:$H$203,"&gt;="&amp;$A14)+SUMIFS(Kiadasok!$D$4:$D$203,Kiadasok!$E$4:$E$203,"Havi",Kiadasok!$A$4:$A$203,"&gt;="&amp;DATE(2026,1,1),Kiadasok!$A$4:$A$203,"&lt;"&amp;EDATE($A14,1),Kiadasok!$H$4:$H$203,"")+SUMIFS(Kiadasok!$D$4:$D$203,Kiadasok!$E$4:$E$203,"Éves",Kiadasok!$A$4:$A$203,"&gt;="&amp;$A14,Kiadasok!$A$4:$A$203,"&lt;"&amp;EDATE($A14,1))+SUMIFS(Kiadasok!$D$4:$D$203,Kiadasok!$E$4:$E$203,"Egyszeri",Kiadasok!$A$4:$A$203,"&gt;="&amp;$A14,Kiadasok!$A$4:$A$203,"&lt;"&amp;EDATE($A14,1))</f>
        <v>0</v>
      </c>
      <c r="F14" s="14">
        <f t="shared" ref="F14:F25" si="1">C14-E14</f>
        <v>0</v>
      </c>
    </row>
    <row r="15">
      <c r="A15" s="15">
        <f>DATE(2026,2,1)</f>
        <v>46054</v>
      </c>
      <c r="B15" s="13">
        <f>SUMIFS(Bevetelek!$C$4:$C$203,Bevetelek!$A$4:$A$203,"&gt;="&amp;$A15,Bevetelek!$A$4:$A$203,"&lt;"&amp;EDATE($A15,1))</f>
        <v>0</v>
      </c>
      <c r="C15" s="14">
        <f>SUMIFS(Bevetelek!$D$4:$D$203,Bevetelek!$A$4:$A$203,"&gt;="&amp;$A15,Bevetelek!$A$4:$A$203,"&lt;"&amp;EDATE($A15,1))</f>
        <v>0</v>
      </c>
      <c r="D15" s="14">
        <f>SUMIFS(Bevetelek!$D$4:$D$203,Bevetelek!$A$4:$A$203,"&gt;="&amp;$A15,Bevetelek!$A$4:$A$203,"&lt;"&amp;EDATE($A15,1))</f>
        <v>0</v>
      </c>
      <c r="E15" s="14">
        <f>SUMIFS(Kiadasok!$D$4:$D$203,Kiadasok!$E$4:$E$203,"Havi",Kiadasok!$A$4:$A$203,"&gt;="&amp;DATE(2026,1,1),Kiadasok!$A$4:$A$203,"&lt;"&amp;EDATE($A15,1),Kiadasok!$H$4:$H$203,"&gt;="&amp;$A15)+SUMIFS(Kiadasok!$D$4:$D$203,Kiadasok!$E$4:$E$203,"Havi",Kiadasok!$A$4:$A$203,"&gt;="&amp;DATE(2026,1,1),Kiadasok!$A$4:$A$203,"&lt;"&amp;EDATE($A15,1),Kiadasok!$H$4:$H$203,"")+SUMIFS(Kiadasok!$D$4:$D$203,Kiadasok!$E$4:$E$203,"Éves",Kiadasok!$A$4:$A$203,"&gt;="&amp;$A15,Kiadasok!$A$4:$A$203,"&lt;"&amp;EDATE($A15,1))+SUMIFS(Kiadasok!$D$4:$D$203,Kiadasok!$E$4:$E$203,"Egyszeri",Kiadasok!$A$4:$A$203,"&gt;="&amp;$A15,Kiadasok!$A$4:$A$203,"&lt;"&amp;EDATE($A15,1))</f>
        <v>0</v>
      </c>
      <c r="F15" s="14">
        <f t="shared" si="1"/>
        <v>0</v>
      </c>
    </row>
    <row r="16">
      <c r="A16" s="15">
        <f>DATE(2026,3,1)</f>
        <v>46082</v>
      </c>
      <c r="B16" s="13">
        <f>SUMIFS(Bevetelek!$C$4:$C$203,Bevetelek!$A$4:$A$203,"&gt;="&amp;$A16,Bevetelek!$A$4:$A$203,"&lt;"&amp;EDATE($A16,1))</f>
        <v>0</v>
      </c>
      <c r="C16" s="14">
        <f>SUMIFS(Bevetelek!$D$4:$D$203,Bevetelek!$A$4:$A$203,"&gt;="&amp;$A16,Bevetelek!$A$4:$A$203,"&lt;"&amp;EDATE($A16,1))</f>
        <v>0</v>
      </c>
      <c r="D16" s="14">
        <f>SUMIFS(Bevetelek!$D$4:$D$203,Bevetelek!$A$4:$A$203,"&gt;="&amp;$A16,Bevetelek!$A$4:$A$203,"&lt;"&amp;EDATE($A16,1))</f>
        <v>0</v>
      </c>
      <c r="E16" s="14">
        <f>SUMIFS(Kiadasok!$D$4:$D$203,Kiadasok!$E$4:$E$203,"Havi",Kiadasok!$A$4:$A$203,"&gt;="&amp;DATE(2026,1,1),Kiadasok!$A$4:$A$203,"&lt;"&amp;EDATE($A16,1),Kiadasok!$H$4:$H$203,"&gt;="&amp;$A16)+SUMIFS(Kiadasok!$D$4:$D$203,Kiadasok!$E$4:$E$203,"Havi",Kiadasok!$A$4:$A$203,"&gt;="&amp;DATE(2026,1,1),Kiadasok!$A$4:$A$203,"&lt;"&amp;EDATE($A16,1),Kiadasok!$H$4:$H$203,"")+SUMIFS(Kiadasok!$D$4:$D$203,Kiadasok!$E$4:$E$203,"Éves",Kiadasok!$A$4:$A$203,"&gt;="&amp;$A16,Kiadasok!$A$4:$A$203,"&lt;"&amp;EDATE($A16,1))+SUMIFS(Kiadasok!$D$4:$D$203,Kiadasok!$E$4:$E$203,"Egyszeri",Kiadasok!$A$4:$A$203,"&gt;="&amp;$A16,Kiadasok!$A$4:$A$203,"&lt;"&amp;EDATE($A16,1))</f>
        <v>0</v>
      </c>
      <c r="F16" s="14">
        <f t="shared" si="1"/>
        <v>0</v>
      </c>
    </row>
    <row r="17">
      <c r="A17" s="15">
        <f>DATE(2026,4,1)</f>
        <v>46113</v>
      </c>
      <c r="B17" s="13">
        <f>SUMIFS(Bevetelek!$C$4:$C$203,Bevetelek!$A$4:$A$203,"&gt;="&amp;$A17,Bevetelek!$A$4:$A$203,"&lt;"&amp;EDATE($A17,1))</f>
        <v>0</v>
      </c>
      <c r="C17" s="14">
        <f>SUMIFS(Bevetelek!$D$4:$D$203,Bevetelek!$A$4:$A$203,"&gt;="&amp;$A17,Bevetelek!$A$4:$A$203,"&lt;"&amp;EDATE($A17,1))</f>
        <v>0</v>
      </c>
      <c r="D17" s="14">
        <f>SUMIFS(Bevetelek!$D$4:$D$203,Bevetelek!$A$4:$A$203,"&gt;="&amp;$A17,Bevetelek!$A$4:$A$203,"&lt;"&amp;EDATE($A17,1))</f>
        <v>0</v>
      </c>
      <c r="E17" s="14">
        <f>SUMIFS(Kiadasok!$D$4:$D$203,Kiadasok!$E$4:$E$203,"Havi",Kiadasok!$A$4:$A$203,"&gt;="&amp;DATE(2026,1,1),Kiadasok!$A$4:$A$203,"&lt;"&amp;EDATE($A17,1),Kiadasok!$H$4:$H$203,"&gt;="&amp;$A17)+SUMIFS(Kiadasok!$D$4:$D$203,Kiadasok!$E$4:$E$203,"Havi",Kiadasok!$A$4:$A$203,"&gt;="&amp;DATE(2026,1,1),Kiadasok!$A$4:$A$203,"&lt;"&amp;EDATE($A17,1),Kiadasok!$H$4:$H$203,"")+SUMIFS(Kiadasok!$D$4:$D$203,Kiadasok!$E$4:$E$203,"Éves",Kiadasok!$A$4:$A$203,"&gt;="&amp;$A17,Kiadasok!$A$4:$A$203,"&lt;"&amp;EDATE($A17,1))+SUMIFS(Kiadasok!$D$4:$D$203,Kiadasok!$E$4:$E$203,"Egyszeri",Kiadasok!$A$4:$A$203,"&gt;="&amp;$A17,Kiadasok!$A$4:$A$203,"&lt;"&amp;EDATE($A17,1))</f>
        <v>0</v>
      </c>
      <c r="F17" s="14">
        <f t="shared" si="1"/>
        <v>0</v>
      </c>
    </row>
    <row r="18">
      <c r="A18" s="15">
        <f>DATE(2026,5,1)</f>
        <v>46143</v>
      </c>
      <c r="B18" s="13">
        <f>SUMIFS(Bevetelek!$C$4:$C$203,Bevetelek!$A$4:$A$203,"&gt;="&amp;$A18,Bevetelek!$A$4:$A$203,"&lt;"&amp;EDATE($A18,1))</f>
        <v>0</v>
      </c>
      <c r="C18" s="14">
        <f>SUMIFS(Bevetelek!$D$4:$D$203,Bevetelek!$A$4:$A$203,"&gt;="&amp;$A18,Bevetelek!$A$4:$A$203,"&lt;"&amp;EDATE($A18,1))</f>
        <v>0</v>
      </c>
      <c r="D18" s="14">
        <f>SUMIFS(Bevetelek!$D$4:$D$203,Bevetelek!$A$4:$A$203,"&gt;="&amp;$A18,Bevetelek!$A$4:$A$203,"&lt;"&amp;EDATE($A18,1))</f>
        <v>0</v>
      </c>
      <c r="E18" s="14">
        <f>SUMIFS(Kiadasok!$D$4:$D$203,Kiadasok!$E$4:$E$203,"Havi",Kiadasok!$A$4:$A$203,"&gt;="&amp;DATE(2026,1,1),Kiadasok!$A$4:$A$203,"&lt;"&amp;EDATE($A18,1),Kiadasok!$H$4:$H$203,"&gt;="&amp;$A18)+SUMIFS(Kiadasok!$D$4:$D$203,Kiadasok!$E$4:$E$203,"Havi",Kiadasok!$A$4:$A$203,"&gt;="&amp;DATE(2026,1,1),Kiadasok!$A$4:$A$203,"&lt;"&amp;EDATE($A18,1),Kiadasok!$H$4:$H$203,"")+SUMIFS(Kiadasok!$D$4:$D$203,Kiadasok!$E$4:$E$203,"Éves",Kiadasok!$A$4:$A$203,"&gt;="&amp;$A18,Kiadasok!$A$4:$A$203,"&lt;"&amp;EDATE($A18,1))+SUMIFS(Kiadasok!$D$4:$D$203,Kiadasok!$E$4:$E$203,"Egyszeri",Kiadasok!$A$4:$A$203,"&gt;="&amp;$A18,Kiadasok!$A$4:$A$203,"&lt;"&amp;EDATE($A18,1))</f>
        <v>0</v>
      </c>
      <c r="F18" s="14">
        <f t="shared" si="1"/>
        <v>0</v>
      </c>
    </row>
    <row r="19">
      <c r="A19" s="15">
        <f>DATE(2026,6,1)</f>
        <v>46174</v>
      </c>
      <c r="B19" s="13">
        <f>SUMIFS(Bevetelek!$C$4:$C$203,Bevetelek!$A$4:$A$203,"&gt;="&amp;$A19,Bevetelek!$A$4:$A$203,"&lt;"&amp;EDATE($A19,1))</f>
        <v>0</v>
      </c>
      <c r="C19" s="14">
        <f>SUMIFS(Bevetelek!$D$4:$D$203,Bevetelek!$A$4:$A$203,"&gt;="&amp;$A19,Bevetelek!$A$4:$A$203,"&lt;"&amp;EDATE($A19,1))</f>
        <v>0</v>
      </c>
      <c r="D19" s="14">
        <f>SUMIFS(Bevetelek!$D$4:$D$203,Bevetelek!$A$4:$A$203,"&gt;="&amp;$A19,Bevetelek!$A$4:$A$203,"&lt;"&amp;EDATE($A19,1))</f>
        <v>0</v>
      </c>
      <c r="E19" s="14">
        <f>SUMIFS(Kiadasok!$D$4:$D$203,Kiadasok!$E$4:$E$203,"Havi",Kiadasok!$A$4:$A$203,"&gt;="&amp;DATE(2026,1,1),Kiadasok!$A$4:$A$203,"&lt;"&amp;EDATE($A19,1),Kiadasok!$H$4:$H$203,"&gt;="&amp;$A19)+SUMIFS(Kiadasok!$D$4:$D$203,Kiadasok!$E$4:$E$203,"Havi",Kiadasok!$A$4:$A$203,"&gt;="&amp;DATE(2026,1,1),Kiadasok!$A$4:$A$203,"&lt;"&amp;EDATE($A19,1),Kiadasok!$H$4:$H$203,"")+SUMIFS(Kiadasok!$D$4:$D$203,Kiadasok!$E$4:$E$203,"Éves",Kiadasok!$A$4:$A$203,"&gt;="&amp;$A19,Kiadasok!$A$4:$A$203,"&lt;"&amp;EDATE($A19,1))+SUMIFS(Kiadasok!$D$4:$D$203,Kiadasok!$E$4:$E$203,"Egyszeri",Kiadasok!$A$4:$A$203,"&gt;="&amp;$A19,Kiadasok!$A$4:$A$203,"&lt;"&amp;EDATE($A19,1))</f>
        <v>0</v>
      </c>
      <c r="F19" s="14">
        <f t="shared" si="1"/>
        <v>0</v>
      </c>
    </row>
    <row r="20">
      <c r="A20" s="15">
        <f>DATE(2026,7,1)</f>
        <v>46204</v>
      </c>
      <c r="B20" s="13">
        <f>SUMIFS(Bevetelek!$C$4:$C$203,Bevetelek!$A$4:$A$203,"&gt;="&amp;$A20,Bevetelek!$A$4:$A$203,"&lt;"&amp;EDATE($A20,1))</f>
        <v>0</v>
      </c>
      <c r="C20" s="14">
        <f>SUMIFS(Bevetelek!$D$4:$D$203,Bevetelek!$A$4:$A$203,"&gt;="&amp;$A20,Bevetelek!$A$4:$A$203,"&lt;"&amp;EDATE($A20,1))</f>
        <v>0</v>
      </c>
      <c r="D20" s="14">
        <f>SUMIFS(Bevetelek!$D$4:$D$203,Bevetelek!$A$4:$A$203,"&gt;="&amp;$A20,Bevetelek!$A$4:$A$203,"&lt;"&amp;EDATE($A20,1))</f>
        <v>0</v>
      </c>
      <c r="E20" s="14">
        <f>SUMIFS(Kiadasok!$D$4:$D$203,Kiadasok!$E$4:$E$203,"Havi",Kiadasok!$A$4:$A$203,"&gt;="&amp;DATE(2026,1,1),Kiadasok!$A$4:$A$203,"&lt;"&amp;EDATE($A20,1),Kiadasok!$H$4:$H$203,"&gt;="&amp;$A20)+SUMIFS(Kiadasok!$D$4:$D$203,Kiadasok!$E$4:$E$203,"Havi",Kiadasok!$A$4:$A$203,"&gt;="&amp;DATE(2026,1,1),Kiadasok!$A$4:$A$203,"&lt;"&amp;EDATE($A20,1),Kiadasok!$H$4:$H$203,"")+SUMIFS(Kiadasok!$D$4:$D$203,Kiadasok!$E$4:$E$203,"Éves",Kiadasok!$A$4:$A$203,"&gt;="&amp;$A20,Kiadasok!$A$4:$A$203,"&lt;"&amp;EDATE($A20,1))+SUMIFS(Kiadasok!$D$4:$D$203,Kiadasok!$E$4:$E$203,"Egyszeri",Kiadasok!$A$4:$A$203,"&gt;="&amp;$A20,Kiadasok!$A$4:$A$203,"&lt;"&amp;EDATE($A20,1))</f>
        <v>0</v>
      </c>
      <c r="F20" s="14">
        <f t="shared" si="1"/>
        <v>0</v>
      </c>
    </row>
    <row r="21">
      <c r="A21" s="15">
        <f>DATE(2026,8,1)</f>
        <v>46235</v>
      </c>
      <c r="B21" s="13">
        <f>SUMIFS(Bevetelek!$C$4:$C$203,Bevetelek!$A$4:$A$203,"&gt;="&amp;$A21,Bevetelek!$A$4:$A$203,"&lt;"&amp;EDATE($A21,1))</f>
        <v>0</v>
      </c>
      <c r="C21" s="14">
        <f>SUMIFS(Bevetelek!$D$4:$D$203,Bevetelek!$A$4:$A$203,"&gt;="&amp;$A21,Bevetelek!$A$4:$A$203,"&lt;"&amp;EDATE($A21,1))</f>
        <v>0</v>
      </c>
      <c r="D21" s="14">
        <f>SUMIFS(Bevetelek!$D$4:$D$203,Bevetelek!$A$4:$A$203,"&gt;="&amp;$A21,Bevetelek!$A$4:$A$203,"&lt;"&amp;EDATE($A21,1))</f>
        <v>0</v>
      </c>
      <c r="E21" s="14">
        <f>SUMIFS(Kiadasok!$D$4:$D$203,Kiadasok!$E$4:$E$203,"Havi",Kiadasok!$A$4:$A$203,"&gt;="&amp;DATE(2026,1,1),Kiadasok!$A$4:$A$203,"&lt;"&amp;EDATE($A21,1),Kiadasok!$H$4:$H$203,"&gt;="&amp;$A21)+SUMIFS(Kiadasok!$D$4:$D$203,Kiadasok!$E$4:$E$203,"Havi",Kiadasok!$A$4:$A$203,"&gt;="&amp;DATE(2026,1,1),Kiadasok!$A$4:$A$203,"&lt;"&amp;EDATE($A21,1),Kiadasok!$H$4:$H$203,"")+SUMIFS(Kiadasok!$D$4:$D$203,Kiadasok!$E$4:$E$203,"Éves",Kiadasok!$A$4:$A$203,"&gt;="&amp;$A21,Kiadasok!$A$4:$A$203,"&lt;"&amp;EDATE($A21,1))+SUMIFS(Kiadasok!$D$4:$D$203,Kiadasok!$E$4:$E$203,"Egyszeri",Kiadasok!$A$4:$A$203,"&gt;="&amp;$A21,Kiadasok!$A$4:$A$203,"&lt;"&amp;EDATE($A21,1))</f>
        <v>0</v>
      </c>
      <c r="F21" s="14">
        <f t="shared" si="1"/>
        <v>0</v>
      </c>
    </row>
    <row r="22">
      <c r="A22" s="15">
        <f>DATE(2026,9,1)</f>
        <v>46266</v>
      </c>
      <c r="B22" s="13">
        <f>SUMIFS(Bevetelek!$C$4:$C$203,Bevetelek!$A$4:$A$203,"&gt;="&amp;$A22,Bevetelek!$A$4:$A$203,"&lt;"&amp;EDATE($A22,1))</f>
        <v>0</v>
      </c>
      <c r="C22" s="14">
        <f>SUMIFS(Bevetelek!$D$4:$D$203,Bevetelek!$A$4:$A$203,"&gt;="&amp;$A22,Bevetelek!$A$4:$A$203,"&lt;"&amp;EDATE($A22,1))</f>
        <v>0</v>
      </c>
      <c r="D22" s="14">
        <f>SUMIFS(Bevetelek!$D$4:$D$203,Bevetelek!$A$4:$A$203,"&gt;="&amp;$A22,Bevetelek!$A$4:$A$203,"&lt;"&amp;EDATE($A22,1))</f>
        <v>0</v>
      </c>
      <c r="E22" s="14">
        <f>SUMIFS(Kiadasok!$D$4:$D$203,Kiadasok!$E$4:$E$203,"Havi",Kiadasok!$A$4:$A$203,"&gt;="&amp;DATE(2026,1,1),Kiadasok!$A$4:$A$203,"&lt;"&amp;EDATE($A22,1),Kiadasok!$H$4:$H$203,"&gt;="&amp;$A22)+SUMIFS(Kiadasok!$D$4:$D$203,Kiadasok!$E$4:$E$203,"Havi",Kiadasok!$A$4:$A$203,"&gt;="&amp;DATE(2026,1,1),Kiadasok!$A$4:$A$203,"&lt;"&amp;EDATE($A22,1),Kiadasok!$H$4:$H$203,"")+SUMIFS(Kiadasok!$D$4:$D$203,Kiadasok!$E$4:$E$203,"Éves",Kiadasok!$A$4:$A$203,"&gt;="&amp;$A22,Kiadasok!$A$4:$A$203,"&lt;"&amp;EDATE($A22,1))+SUMIFS(Kiadasok!$D$4:$D$203,Kiadasok!$E$4:$E$203,"Egyszeri",Kiadasok!$A$4:$A$203,"&gt;="&amp;$A22,Kiadasok!$A$4:$A$203,"&lt;"&amp;EDATE($A22,1))</f>
        <v>0</v>
      </c>
      <c r="F22" s="14">
        <f t="shared" si="1"/>
        <v>0</v>
      </c>
    </row>
    <row r="23">
      <c r="A23" s="15">
        <f>DATE(2026,10,1)</f>
        <v>46296</v>
      </c>
      <c r="B23" s="13">
        <f>SUMIFS(Bevetelek!$C$4:$C$203,Bevetelek!$A$4:$A$203,"&gt;="&amp;$A23,Bevetelek!$A$4:$A$203,"&lt;"&amp;EDATE($A23,1))</f>
        <v>0</v>
      </c>
      <c r="C23" s="14">
        <f>SUMIFS(Bevetelek!$D$4:$D$203,Bevetelek!$A$4:$A$203,"&gt;="&amp;$A23,Bevetelek!$A$4:$A$203,"&lt;"&amp;EDATE($A23,1))</f>
        <v>0</v>
      </c>
      <c r="D23" s="14">
        <f>SUMIFS(Bevetelek!$D$4:$D$203,Bevetelek!$A$4:$A$203,"&gt;="&amp;$A23,Bevetelek!$A$4:$A$203,"&lt;"&amp;EDATE($A23,1))</f>
        <v>0</v>
      </c>
      <c r="E23" s="14">
        <f>SUMIFS(Kiadasok!$D$4:$D$203,Kiadasok!$E$4:$E$203,"Havi",Kiadasok!$A$4:$A$203,"&gt;="&amp;DATE(2026,1,1),Kiadasok!$A$4:$A$203,"&lt;"&amp;EDATE($A23,1),Kiadasok!$H$4:$H$203,"&gt;="&amp;$A23)+SUMIFS(Kiadasok!$D$4:$D$203,Kiadasok!$E$4:$E$203,"Havi",Kiadasok!$A$4:$A$203,"&gt;="&amp;DATE(2026,1,1),Kiadasok!$A$4:$A$203,"&lt;"&amp;EDATE($A23,1),Kiadasok!$H$4:$H$203,"")+SUMIFS(Kiadasok!$D$4:$D$203,Kiadasok!$E$4:$E$203,"Éves",Kiadasok!$A$4:$A$203,"&gt;="&amp;$A23,Kiadasok!$A$4:$A$203,"&lt;"&amp;EDATE($A23,1))+SUMIFS(Kiadasok!$D$4:$D$203,Kiadasok!$E$4:$E$203,"Egyszeri",Kiadasok!$A$4:$A$203,"&gt;="&amp;$A23,Kiadasok!$A$4:$A$203,"&lt;"&amp;EDATE($A23,1))</f>
        <v>0</v>
      </c>
      <c r="F23" s="14">
        <f t="shared" si="1"/>
        <v>0</v>
      </c>
    </row>
    <row r="24">
      <c r="A24" s="15">
        <f>DATE(2026,11,1)</f>
        <v>46327</v>
      </c>
      <c r="B24" s="13">
        <f>SUMIFS(Bevetelek!$C$4:$C$203,Bevetelek!$A$4:$A$203,"&gt;="&amp;$A24,Bevetelek!$A$4:$A$203,"&lt;"&amp;EDATE($A24,1))</f>
        <v>0</v>
      </c>
      <c r="C24" s="14">
        <f>SUMIFS(Bevetelek!$D$4:$D$203,Bevetelek!$A$4:$A$203,"&gt;="&amp;$A24,Bevetelek!$A$4:$A$203,"&lt;"&amp;EDATE($A24,1))</f>
        <v>0</v>
      </c>
      <c r="D24" s="14">
        <f>SUMIFS(Bevetelek!$D$4:$D$203,Bevetelek!$A$4:$A$203,"&gt;="&amp;$A24,Bevetelek!$A$4:$A$203,"&lt;"&amp;EDATE($A24,1))</f>
        <v>0</v>
      </c>
      <c r="E24" s="14">
        <f>SUMIFS(Kiadasok!$D$4:$D$203,Kiadasok!$E$4:$E$203,"Havi",Kiadasok!$A$4:$A$203,"&gt;="&amp;DATE(2026,1,1),Kiadasok!$A$4:$A$203,"&lt;"&amp;EDATE($A24,1),Kiadasok!$H$4:$H$203,"&gt;="&amp;$A24)+SUMIFS(Kiadasok!$D$4:$D$203,Kiadasok!$E$4:$E$203,"Havi",Kiadasok!$A$4:$A$203,"&gt;="&amp;DATE(2026,1,1),Kiadasok!$A$4:$A$203,"&lt;"&amp;EDATE($A24,1),Kiadasok!$H$4:$H$203,"")+SUMIFS(Kiadasok!$D$4:$D$203,Kiadasok!$E$4:$E$203,"Éves",Kiadasok!$A$4:$A$203,"&gt;="&amp;$A24,Kiadasok!$A$4:$A$203,"&lt;"&amp;EDATE($A24,1))+SUMIFS(Kiadasok!$D$4:$D$203,Kiadasok!$E$4:$E$203,"Egyszeri",Kiadasok!$A$4:$A$203,"&gt;="&amp;$A24,Kiadasok!$A$4:$A$203,"&lt;"&amp;EDATE($A24,1))</f>
        <v>0</v>
      </c>
      <c r="F24" s="14">
        <f t="shared" si="1"/>
        <v>0</v>
      </c>
    </row>
    <row r="25">
      <c r="A25" s="15">
        <f>DATE(2026,12,1)</f>
        <v>46357</v>
      </c>
      <c r="B25" s="13">
        <f>SUMIFS(Bevetelek!$C$4:$C$203,Bevetelek!$A$4:$A$203,"&gt;="&amp;$A25,Bevetelek!$A$4:$A$203,"&lt;"&amp;EDATE($A25,1))</f>
        <v>0</v>
      </c>
      <c r="C25" s="14">
        <f>SUMIFS(Bevetelek!$D$4:$D$203,Bevetelek!$A$4:$A$203,"&gt;="&amp;$A25,Bevetelek!$A$4:$A$203,"&lt;"&amp;EDATE($A25,1))</f>
        <v>0</v>
      </c>
      <c r="D25" s="14">
        <f>SUMIFS(Bevetelek!$D$4:$D$203,Bevetelek!$A$4:$A$203,"&gt;="&amp;$A25,Bevetelek!$A$4:$A$203,"&lt;"&amp;EDATE($A25,1))</f>
        <v>0</v>
      </c>
      <c r="E25" s="14">
        <f>SUMIFS(Kiadasok!$D$4:$D$203,Kiadasok!$E$4:$E$203,"Havi",Kiadasok!$A$4:$A$203,"&gt;="&amp;DATE(2026,1,1),Kiadasok!$A$4:$A$203,"&lt;"&amp;EDATE($A25,1),Kiadasok!$H$4:$H$203,"&gt;="&amp;$A25)+SUMIFS(Kiadasok!$D$4:$D$203,Kiadasok!$E$4:$E$203,"Havi",Kiadasok!$A$4:$A$203,"&gt;="&amp;DATE(2026,1,1),Kiadasok!$A$4:$A$203,"&lt;"&amp;EDATE($A25,1),Kiadasok!$H$4:$H$203,"")+SUMIFS(Kiadasok!$D$4:$D$203,Kiadasok!$E$4:$E$203,"Éves",Kiadasok!$A$4:$A$203,"&gt;="&amp;$A25,Kiadasok!$A$4:$A$203,"&lt;"&amp;EDATE($A25,1))+SUMIFS(Kiadasok!$D$4:$D$203,Kiadasok!$E$4:$E$203,"Egyszeri",Kiadasok!$A$4:$A$203,"&gt;="&amp;$A25,Kiadasok!$A$4:$A$203,"&lt;"&amp;EDATE($A25,1))</f>
        <v>0</v>
      </c>
      <c r="F25" s="14">
        <f t="shared" si="1"/>
        <v>0</v>
      </c>
    </row>
    <row r="26">
      <c r="A26" s="7" t="s">
        <v>31</v>
      </c>
      <c r="B26" s="23">
        <f t="shared" ref="B26:F26" si="2">SUM(B14:B25)</f>
        <v>0</v>
      </c>
      <c r="C26" s="24">
        <f t="shared" si="2"/>
        <v>0</v>
      </c>
      <c r="D26" s="24">
        <f t="shared" si="2"/>
        <v>0</v>
      </c>
      <c r="E26" s="24">
        <f t="shared" si="2"/>
        <v>0</v>
      </c>
      <c r="F26" s="24">
        <f t="shared" si="2"/>
        <v>0</v>
      </c>
    </row>
  </sheetData>
  <drawing r:id="rId1"/>
</worksheet>
</file>